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PROCURE\Buyer, MSI and Education - Marta\In Progress\MSI Fabrics and Material Bid\"/>
    </mc:Choice>
  </mc:AlternateContent>
  <xr:revisionPtr revIDLastSave="0" documentId="13_ncr:1_{BE8F86E5-85DE-4A22-950F-090FF4B69B85}" xr6:coauthVersionLast="47" xr6:coauthVersionMax="47" xr10:uidLastSave="{00000000-0000-0000-0000-000000000000}"/>
  <bookViews>
    <workbookView xWindow="28680" yWindow="-210" windowWidth="25440" windowHeight="15270" xr2:uid="{554022E4-0290-49A5-AA58-7A077AA3EE0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53" i="1" l="1"/>
  <c r="K53" i="1"/>
  <c r="V52" i="1"/>
  <c r="X52" i="1"/>
  <c r="T52" i="1"/>
  <c r="R52" i="1"/>
  <c r="N52" i="1"/>
  <c r="K52" i="1"/>
  <c r="I52" i="1"/>
  <c r="G52" i="1"/>
  <c r="E52" i="1"/>
  <c r="P52" i="1"/>
  <c r="Y25" i="1" l="1"/>
  <c r="W25" i="1"/>
  <c r="S25" i="1"/>
  <c r="U25" i="1"/>
  <c r="Q25" i="1"/>
  <c r="O25" i="1"/>
  <c r="L25" i="1"/>
  <c r="J25" i="1"/>
  <c r="H25" i="1"/>
  <c r="F25" i="1"/>
</calcChain>
</file>

<file path=xl/sharedStrings.xml><?xml version="1.0" encoding="utf-8"?>
<sst xmlns="http://schemas.openxmlformats.org/spreadsheetml/2006/main" count="303" uniqueCount="48">
  <si>
    <t>Deliverable Description</t>
  </si>
  <si>
    <t>Unit</t>
  </si>
  <si>
    <t>Estimated 3 year usage</t>
  </si>
  <si>
    <t>Rib Knit Fabric</t>
  </si>
  <si>
    <t>Lbs.</t>
  </si>
  <si>
    <t>Flat Knit Fabric</t>
  </si>
  <si>
    <t>Thermal Fabric</t>
  </si>
  <si>
    <t>Terry Washcloths</t>
  </si>
  <si>
    <t>Dz.</t>
  </si>
  <si>
    <t>Wool Material</t>
  </si>
  <si>
    <t>Ea.</t>
  </si>
  <si>
    <t>Black Supplex Nylon</t>
  </si>
  <si>
    <t>Athletic Mesh - Orange</t>
  </si>
  <si>
    <t>Ln Yds</t>
  </si>
  <si>
    <t>Athletic Mesh - Blue</t>
  </si>
  <si>
    <t>Clear Vinyl</t>
  </si>
  <si>
    <t>Yd</t>
  </si>
  <si>
    <t>Twill (4.5-5.5oz) - Blue</t>
  </si>
  <si>
    <t>Twill (4.5-5.5oz) - Orange</t>
  </si>
  <si>
    <t>Twill (4.5-5.5oz) - White</t>
  </si>
  <si>
    <t>Twill (4.5-5.5oz) - Green</t>
  </si>
  <si>
    <t>Twill (4.5-5.5oz) – Khaki</t>
  </si>
  <si>
    <t>Twill (6.0-8.0oz) -Blue</t>
  </si>
  <si>
    <t>Twill (6.0-8.0oz) - Orange</t>
  </si>
  <si>
    <t>Twill (6.0-8.0oz) - White</t>
  </si>
  <si>
    <t>Twill (6.0-8.0oz) - Green</t>
  </si>
  <si>
    <t>Twill (6.0-8.0oz) - Khaki</t>
  </si>
  <si>
    <t>Broadcloth</t>
  </si>
  <si>
    <t>Bath Towel</t>
  </si>
  <si>
    <t>Ea</t>
  </si>
  <si>
    <t>American Textile</t>
  </si>
  <si>
    <t>Chemtick</t>
  </si>
  <si>
    <t>DAF</t>
  </si>
  <si>
    <t>Focus Sales</t>
  </si>
  <si>
    <t>Healthcare Wholesale</t>
  </si>
  <si>
    <t>Jag</t>
  </si>
  <si>
    <t>Ragold</t>
  </si>
  <si>
    <t>Now Linens</t>
  </si>
  <si>
    <t>Spec-Tex</t>
  </si>
  <si>
    <t>Tabb</t>
  </si>
  <si>
    <t>V. Pricing Summary</t>
  </si>
  <si>
    <t>Pillowcases </t>
  </si>
  <si>
    <t>VI. Negotiations</t>
  </si>
  <si>
    <t>No Bid</t>
  </si>
  <si>
    <t>Total Bid Amount</t>
  </si>
  <si>
    <t>2nd Round pricing - Total bid Amount</t>
  </si>
  <si>
    <t xml:space="preserve">Recommeded Award Total </t>
  </si>
  <si>
    <t>Focus Sales Unit Pricing with SDVOB  Preference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</si>
</sst>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&quot;$&quot;#,##0.00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b/>
      <sz val="11"/>
      <color theme="1"/>
      <name val="Arial"/>
      <family val="2"/>
    </font>
    <font>
      <sz val="11"/>
      <color theme="1"/>
      <name val="Aptos"/>
      <family val="2"/>
    </font>
    <font>
      <sz val="11"/>
      <color rgb="FF000000"/>
      <name val="Aptos"/>
      <family val="2"/>
    </font>
    <font>
      <sz val="11"/>
      <color theme="0"/>
      <name val="Arial"/>
      <family val="2"/>
    </font>
    <font>
      <sz val="11"/>
      <color theme="0"/>
      <name val="Aptos"/>
      <family val="2"/>
    </font>
    <font>
      <sz val="14"/>
      <color theme="1"/>
      <name val="Aptos Narrow"/>
      <family val="2"/>
      <scheme val="minor"/>
    </font>
    <font>
      <b/>
      <sz val="14"/>
      <color theme="1"/>
      <name val="Aptos"/>
      <family val="2"/>
    </font>
    <font>
      <sz val="11"/>
      <name val="Aptos"/>
      <family val="2"/>
    </font>
    <font>
      <b/>
      <sz val="11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164" fontId="1" fillId="0" borderId="1" xfId="0" applyNumberFormat="1" applyFont="1" applyBorder="1"/>
    <xf numFmtId="0" fontId="1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6" fillId="2" borderId="1" xfId="0" applyFont="1" applyFill="1" applyBorder="1"/>
    <xf numFmtId="0" fontId="7" fillId="2" borderId="1" xfId="0" applyFont="1" applyFill="1" applyBorder="1"/>
    <xf numFmtId="164" fontId="7" fillId="2" borderId="1" xfId="0" applyNumberFormat="1" applyFont="1" applyFill="1" applyBorder="1"/>
    <xf numFmtId="164" fontId="7" fillId="2" borderId="1" xfId="0" applyNumberFormat="1" applyFont="1" applyFill="1" applyBorder="1" applyAlignment="1">
      <alignment wrapText="1"/>
    </xf>
    <xf numFmtId="0" fontId="7" fillId="2" borderId="1" xfId="0" applyFont="1" applyFill="1" applyBorder="1" applyAlignment="1">
      <alignment vertical="center" wrapText="1"/>
    </xf>
    <xf numFmtId="8" fontId="7" fillId="2" borderId="1" xfId="0" applyNumberFormat="1" applyFont="1" applyFill="1" applyBorder="1" applyAlignment="1">
      <alignment vertical="center" wrapText="1"/>
    </xf>
    <xf numFmtId="6" fontId="7" fillId="2" borderId="1" xfId="0" applyNumberFormat="1" applyFont="1" applyFill="1" applyBorder="1"/>
    <xf numFmtId="0" fontId="8" fillId="0" borderId="0" xfId="0" applyFont="1"/>
    <xf numFmtId="0" fontId="9" fillId="0" borderId="0" xfId="0" applyFont="1"/>
    <xf numFmtId="8" fontId="1" fillId="0" borderId="5" xfId="0" applyNumberFormat="1" applyFont="1" applyBorder="1" applyAlignment="1">
      <alignment vertical="center" wrapText="1"/>
    </xf>
    <xf numFmtId="8" fontId="1" fillId="0" borderId="4" xfId="0" applyNumberFormat="1" applyFont="1" applyBorder="1" applyAlignment="1">
      <alignment vertical="center" wrapText="1"/>
    </xf>
    <xf numFmtId="6" fontId="1" fillId="0" borderId="5" xfId="0" applyNumberFormat="1" applyFont="1" applyBorder="1" applyAlignment="1">
      <alignment vertical="center" wrapText="1"/>
    </xf>
    <xf numFmtId="0" fontId="1" fillId="2" borderId="6" xfId="0" applyFont="1" applyFill="1" applyBorder="1"/>
    <xf numFmtId="0" fontId="2" fillId="2" borderId="6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8" fontId="4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/>
    <xf numFmtId="164" fontId="4" fillId="0" borderId="1" xfId="0" applyNumberFormat="1" applyFont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6" fontId="4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wrapText="1"/>
    </xf>
    <xf numFmtId="0" fontId="2" fillId="2" borderId="7" xfId="0" applyFont="1" applyFill="1" applyBorder="1" applyAlignment="1">
      <alignment horizontal="center" wrapText="1"/>
    </xf>
    <xf numFmtId="3" fontId="4" fillId="0" borderId="8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wrapText="1"/>
    </xf>
    <xf numFmtId="164" fontId="1" fillId="0" borderId="13" xfId="0" applyNumberFormat="1" applyFont="1" applyBorder="1" applyAlignment="1">
      <alignment wrapText="1"/>
    </xf>
    <xf numFmtId="164" fontId="1" fillId="0" borderId="12" xfId="0" applyNumberFormat="1" applyFont="1" applyBorder="1"/>
    <xf numFmtId="164" fontId="1" fillId="0" borderId="13" xfId="0" applyNumberFormat="1" applyFont="1" applyBorder="1"/>
    <xf numFmtId="0" fontId="1" fillId="0" borderId="12" xfId="0" applyFont="1" applyBorder="1" applyAlignment="1">
      <alignment vertical="center" wrapText="1"/>
    </xf>
    <xf numFmtId="8" fontId="1" fillId="0" borderId="13" xfId="0" applyNumberFormat="1" applyFont="1" applyBorder="1" applyAlignment="1">
      <alignment vertical="center" wrapText="1"/>
    </xf>
    <xf numFmtId="164" fontId="1" fillId="0" borderId="12" xfId="0" applyNumberFormat="1" applyFont="1" applyBorder="1" applyAlignment="1">
      <alignment horizontal="right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vertical="center" wrapText="1"/>
    </xf>
    <xf numFmtId="164" fontId="1" fillId="0" borderId="13" xfId="0" applyNumberFormat="1" applyFont="1" applyBorder="1" applyAlignment="1">
      <alignment vertical="center" wrapText="1"/>
    </xf>
    <xf numFmtId="164" fontId="1" fillId="3" borderId="12" xfId="0" applyNumberFormat="1" applyFont="1" applyFill="1" applyBorder="1"/>
    <xf numFmtId="8" fontId="1" fillId="3" borderId="2" xfId="0" applyNumberFormat="1" applyFont="1" applyFill="1" applyBorder="1" applyAlignment="1">
      <alignment vertical="center" wrapText="1"/>
    </xf>
    <xf numFmtId="6" fontId="1" fillId="3" borderId="3" xfId="0" applyNumberFormat="1" applyFont="1" applyFill="1" applyBorder="1" applyAlignment="1">
      <alignment vertical="center" wrapText="1"/>
    </xf>
    <xf numFmtId="8" fontId="1" fillId="3" borderId="4" xfId="0" applyNumberFormat="1" applyFont="1" applyFill="1" applyBorder="1" applyAlignment="1">
      <alignment vertical="center" wrapText="1"/>
    </xf>
    <xf numFmtId="6" fontId="1" fillId="3" borderId="5" xfId="0" applyNumberFormat="1" applyFont="1" applyFill="1" applyBorder="1" applyAlignment="1">
      <alignment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/>
    </xf>
    <xf numFmtId="8" fontId="4" fillId="0" borderId="16" xfId="0" applyNumberFormat="1" applyFont="1" applyBorder="1" applyAlignment="1">
      <alignment horizontal="center"/>
    </xf>
    <xf numFmtId="8" fontId="4" fillId="0" borderId="15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64" fontId="4" fillId="0" borderId="16" xfId="0" applyNumberFormat="1" applyFont="1" applyBorder="1" applyAlignment="1">
      <alignment horizontal="center"/>
    </xf>
    <xf numFmtId="164" fontId="4" fillId="0" borderId="15" xfId="0" applyNumberFormat="1" applyFont="1" applyBorder="1" applyAlignment="1">
      <alignment horizontal="center"/>
    </xf>
    <xf numFmtId="6" fontId="4" fillId="0" borderId="16" xfId="0" applyNumberFormat="1" applyFont="1" applyBorder="1" applyAlignment="1">
      <alignment horizontal="center"/>
    </xf>
    <xf numFmtId="6" fontId="4" fillId="0" borderId="15" xfId="0" applyNumberFormat="1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164" fontId="11" fillId="0" borderId="8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6" fontId="11" fillId="0" borderId="8" xfId="0" applyNumberFormat="1" applyFont="1" applyBorder="1" applyAlignment="1">
      <alignment horizontal="center"/>
    </xf>
    <xf numFmtId="6" fontId="11" fillId="0" borderId="9" xfId="0" applyNumberFormat="1" applyFont="1" applyBorder="1" applyAlignment="1">
      <alignment horizontal="center"/>
    </xf>
    <xf numFmtId="164" fontId="4" fillId="0" borderId="14" xfId="0" applyNumberFormat="1" applyFont="1" applyBorder="1" applyAlignment="1">
      <alignment horizontal="center"/>
    </xf>
    <xf numFmtId="164" fontId="11" fillId="0" borderId="17" xfId="0" applyNumberFormat="1" applyFont="1" applyBorder="1" applyAlignment="1">
      <alignment horizont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164" fontId="1" fillId="0" borderId="9" xfId="0" applyNumberFormat="1" applyFont="1" applyBorder="1"/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/>
    <xf numFmtId="164" fontId="1" fillId="0" borderId="13" xfId="0" applyNumberFormat="1" applyFont="1" applyFill="1" applyBorder="1"/>
    <xf numFmtId="0" fontId="2" fillId="2" borderId="6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CEA24-170C-4EDD-AD70-DB5E119F5E29}">
  <dimension ref="A1:AF53"/>
  <sheetViews>
    <sheetView tabSelected="1" zoomScale="85" zoomScaleNormal="85" workbookViewId="0">
      <selection activeCell="L7" sqref="L7"/>
    </sheetView>
  </sheetViews>
  <sheetFormatPr defaultRowHeight="14.4" x14ac:dyDescent="0.3"/>
  <cols>
    <col min="2" max="2" width="27.109375" bestFit="1" customWidth="1"/>
    <col min="3" max="3" width="7.6640625" bestFit="1" customWidth="1"/>
    <col min="4" max="4" width="13.33203125" customWidth="1"/>
    <col min="5" max="5" width="6.6640625" bestFit="1" customWidth="1"/>
    <col min="6" max="6" width="14.5546875" bestFit="1" customWidth="1"/>
    <col min="7" max="7" width="6.6640625" bestFit="1" customWidth="1"/>
    <col min="8" max="8" width="12.77734375" bestFit="1" customWidth="1"/>
    <col min="9" max="9" width="6.6640625" bestFit="1" customWidth="1"/>
    <col min="10" max="10" width="15" bestFit="1" customWidth="1"/>
    <col min="11" max="11" width="6.6640625" bestFit="1" customWidth="1"/>
    <col min="12" max="12" width="16.5546875" customWidth="1"/>
    <col min="13" max="13" width="19.21875" customWidth="1"/>
    <col min="14" max="14" width="6.6640625" customWidth="1"/>
    <col min="15" max="15" width="20.5546875" customWidth="1"/>
    <col min="16" max="16" width="6.6640625" customWidth="1"/>
    <col min="17" max="19" width="15" customWidth="1"/>
    <col min="20" max="20" width="6.6640625" customWidth="1"/>
    <col min="21" max="21" width="15" customWidth="1"/>
    <col min="22" max="22" width="7.109375" bestFit="1" customWidth="1"/>
    <col min="23" max="23" width="16.88671875" customWidth="1"/>
    <col min="24" max="24" width="6.6640625" customWidth="1"/>
    <col min="25" max="25" width="15" customWidth="1"/>
  </cols>
  <sheetData>
    <row r="1" spans="1:25" ht="28.8" customHeight="1" x14ac:dyDescent="0.35">
      <c r="A1" s="13" t="s">
        <v>40</v>
      </c>
      <c r="B1" s="12"/>
    </row>
    <row r="2" spans="1:25" ht="79.2" customHeight="1" x14ac:dyDescent="0.3">
      <c r="A2" s="2"/>
      <c r="B2" s="3" t="s">
        <v>0</v>
      </c>
      <c r="C2" s="3" t="s">
        <v>1</v>
      </c>
      <c r="D2" s="4" t="s">
        <v>2</v>
      </c>
      <c r="E2" s="54" t="s">
        <v>30</v>
      </c>
      <c r="F2" s="54"/>
      <c r="G2" s="54" t="s">
        <v>31</v>
      </c>
      <c r="H2" s="54"/>
      <c r="I2" s="54" t="s">
        <v>32</v>
      </c>
      <c r="J2" s="54"/>
      <c r="K2" s="54" t="s">
        <v>33</v>
      </c>
      <c r="L2" s="54"/>
      <c r="M2" s="73" t="s">
        <v>47</v>
      </c>
      <c r="N2" s="55" t="s">
        <v>34</v>
      </c>
      <c r="O2" s="55"/>
      <c r="P2" s="56" t="s">
        <v>35</v>
      </c>
      <c r="Q2" s="56"/>
      <c r="R2" s="54" t="s">
        <v>37</v>
      </c>
      <c r="S2" s="54"/>
      <c r="T2" s="56" t="s">
        <v>36</v>
      </c>
      <c r="U2" s="56"/>
      <c r="V2" s="54" t="s">
        <v>38</v>
      </c>
      <c r="W2" s="54"/>
      <c r="X2" s="54" t="s">
        <v>39</v>
      </c>
      <c r="Y2" s="54"/>
    </row>
    <row r="3" spans="1:25" ht="28.8" x14ac:dyDescent="0.3">
      <c r="A3" s="19">
        <v>1</v>
      </c>
      <c r="B3" s="20" t="s">
        <v>3</v>
      </c>
      <c r="C3" s="20" t="s">
        <v>4</v>
      </c>
      <c r="D3" s="21">
        <v>30000</v>
      </c>
      <c r="E3" s="20" t="s">
        <v>43</v>
      </c>
      <c r="F3" s="23" t="s">
        <v>43</v>
      </c>
      <c r="G3" s="20" t="s">
        <v>43</v>
      </c>
      <c r="H3" s="23" t="s">
        <v>43</v>
      </c>
      <c r="I3" s="24">
        <v>3.34</v>
      </c>
      <c r="J3" s="24">
        <v>100200</v>
      </c>
      <c r="K3" s="24">
        <v>2.31</v>
      </c>
      <c r="L3" s="24">
        <v>69300</v>
      </c>
      <c r="M3" s="24">
        <v>2.11</v>
      </c>
      <c r="N3" s="20" t="s">
        <v>43</v>
      </c>
      <c r="O3" s="23" t="s">
        <v>43</v>
      </c>
      <c r="P3" s="24">
        <v>2.92</v>
      </c>
      <c r="Q3" s="24">
        <v>87600</v>
      </c>
      <c r="R3" s="25">
        <v>4.9000000000000004</v>
      </c>
      <c r="S3" s="26">
        <v>147031.14000000001</v>
      </c>
      <c r="T3" s="24">
        <v>2.11</v>
      </c>
      <c r="U3" s="24">
        <v>63300</v>
      </c>
      <c r="V3" s="23">
        <v>2.0099999999999998</v>
      </c>
      <c r="W3" s="27">
        <v>60300</v>
      </c>
      <c r="X3" s="24">
        <v>3.58</v>
      </c>
      <c r="Y3" s="24">
        <v>107400</v>
      </c>
    </row>
    <row r="4" spans="1:25" ht="28.8" x14ac:dyDescent="0.3">
      <c r="A4" s="19">
        <v>2</v>
      </c>
      <c r="B4" s="20" t="s">
        <v>5</v>
      </c>
      <c r="C4" s="20" t="s">
        <v>4</v>
      </c>
      <c r="D4" s="21">
        <v>75000</v>
      </c>
      <c r="E4" s="20" t="s">
        <v>43</v>
      </c>
      <c r="F4" s="23" t="s">
        <v>43</v>
      </c>
      <c r="G4" s="20" t="s">
        <v>43</v>
      </c>
      <c r="H4" s="23" t="s">
        <v>43</v>
      </c>
      <c r="I4" s="24">
        <v>3.4</v>
      </c>
      <c r="J4" s="24">
        <v>255000</v>
      </c>
      <c r="K4" s="24">
        <v>2.31</v>
      </c>
      <c r="L4" s="24">
        <v>173250</v>
      </c>
      <c r="M4" s="24">
        <v>2.12</v>
      </c>
      <c r="N4" s="20" t="s">
        <v>43</v>
      </c>
      <c r="O4" s="23" t="s">
        <v>43</v>
      </c>
      <c r="P4" s="24">
        <v>2.9</v>
      </c>
      <c r="Q4" s="24">
        <v>217500</v>
      </c>
      <c r="R4" s="28">
        <v>4.79</v>
      </c>
      <c r="S4" s="28">
        <v>358902.81</v>
      </c>
      <c r="T4" s="24">
        <v>2.02</v>
      </c>
      <c r="U4" s="24">
        <v>151500</v>
      </c>
      <c r="V4" s="23">
        <v>1.9</v>
      </c>
      <c r="W4" s="27">
        <v>142500</v>
      </c>
      <c r="X4" s="24">
        <v>3.48</v>
      </c>
      <c r="Y4" s="24">
        <v>261000</v>
      </c>
    </row>
    <row r="5" spans="1:25" ht="28.8" x14ac:dyDescent="0.3">
      <c r="A5" s="19">
        <v>3</v>
      </c>
      <c r="B5" s="20" t="s">
        <v>6</v>
      </c>
      <c r="C5" s="20" t="s">
        <v>4</v>
      </c>
      <c r="D5" s="21">
        <v>700000</v>
      </c>
      <c r="E5" s="20" t="s">
        <v>43</v>
      </c>
      <c r="F5" s="23" t="s">
        <v>43</v>
      </c>
      <c r="G5" s="20" t="s">
        <v>43</v>
      </c>
      <c r="H5" s="23" t="s">
        <v>43</v>
      </c>
      <c r="I5" s="24">
        <v>3.95</v>
      </c>
      <c r="J5" s="24">
        <v>2765000</v>
      </c>
      <c r="K5" s="24">
        <v>2.4300000000000002</v>
      </c>
      <c r="L5" s="24">
        <v>1701000</v>
      </c>
      <c r="M5" s="24">
        <v>2.23</v>
      </c>
      <c r="N5" s="24">
        <v>2.59</v>
      </c>
      <c r="O5" s="24">
        <v>1813000</v>
      </c>
      <c r="P5" s="24">
        <v>3.23</v>
      </c>
      <c r="Q5" s="24">
        <v>2261000</v>
      </c>
      <c r="R5" s="28">
        <v>5.44</v>
      </c>
      <c r="S5" s="28">
        <v>3808572.98</v>
      </c>
      <c r="T5" s="24">
        <v>2.06</v>
      </c>
      <c r="U5" s="24">
        <v>1442000</v>
      </c>
      <c r="V5" s="23">
        <v>2</v>
      </c>
      <c r="W5" s="27">
        <v>1400000</v>
      </c>
      <c r="X5" s="24">
        <v>3.15</v>
      </c>
      <c r="Y5" s="24">
        <v>2205000</v>
      </c>
    </row>
    <row r="6" spans="1:25" ht="28.8" x14ac:dyDescent="0.3">
      <c r="A6" s="19">
        <v>4</v>
      </c>
      <c r="B6" s="20" t="s">
        <v>7</v>
      </c>
      <c r="C6" s="20" t="s">
        <v>8</v>
      </c>
      <c r="D6" s="21">
        <v>162500</v>
      </c>
      <c r="E6" s="29">
        <v>1.32</v>
      </c>
      <c r="F6" s="29">
        <v>214500</v>
      </c>
      <c r="G6" s="20" t="s">
        <v>43</v>
      </c>
      <c r="H6" s="23" t="s">
        <v>43</v>
      </c>
      <c r="I6" s="24">
        <v>2.36</v>
      </c>
      <c r="J6" s="24">
        <v>383500</v>
      </c>
      <c r="K6" s="24">
        <v>1.73</v>
      </c>
      <c r="L6" s="24">
        <v>281125</v>
      </c>
      <c r="M6" s="24">
        <v>1.61</v>
      </c>
      <c r="N6" s="24">
        <v>1.25</v>
      </c>
      <c r="O6" s="24">
        <v>203125</v>
      </c>
      <c r="P6" s="24">
        <v>1.68</v>
      </c>
      <c r="Q6" s="24">
        <v>273000</v>
      </c>
      <c r="R6" s="28">
        <v>2.31</v>
      </c>
      <c r="S6" s="28">
        <v>375723.21</v>
      </c>
      <c r="T6" s="24">
        <v>1.27</v>
      </c>
      <c r="U6" s="24">
        <v>206375</v>
      </c>
      <c r="V6" s="23">
        <v>1.18</v>
      </c>
      <c r="W6" s="27">
        <v>191750</v>
      </c>
      <c r="X6" s="24">
        <v>1.47</v>
      </c>
      <c r="Y6" s="24">
        <v>238875</v>
      </c>
    </row>
    <row r="7" spans="1:25" ht="28.8" x14ac:dyDescent="0.3">
      <c r="A7" s="19">
        <v>5</v>
      </c>
      <c r="B7" s="20" t="s">
        <v>9</v>
      </c>
      <c r="C7" s="20" t="s">
        <v>10</v>
      </c>
      <c r="D7" s="21">
        <v>50000</v>
      </c>
      <c r="E7" s="29">
        <v>5.04</v>
      </c>
      <c r="F7" s="29">
        <v>252000</v>
      </c>
      <c r="G7" s="20" t="s">
        <v>43</v>
      </c>
      <c r="H7" s="23" t="s">
        <v>43</v>
      </c>
      <c r="I7" s="20" t="s">
        <v>43</v>
      </c>
      <c r="J7" s="23" t="s">
        <v>43</v>
      </c>
      <c r="K7" s="24">
        <v>5.86</v>
      </c>
      <c r="L7" s="24">
        <v>293000</v>
      </c>
      <c r="M7" s="24">
        <v>5.56</v>
      </c>
      <c r="N7" s="24">
        <v>5.44</v>
      </c>
      <c r="O7" s="24">
        <v>272000</v>
      </c>
      <c r="P7" s="24">
        <v>5.26</v>
      </c>
      <c r="Q7" s="24">
        <v>26300</v>
      </c>
      <c r="R7" s="20" t="s">
        <v>43</v>
      </c>
      <c r="S7" s="23" t="s">
        <v>43</v>
      </c>
      <c r="T7" s="24">
        <v>3.12</v>
      </c>
      <c r="U7" s="24">
        <v>156000</v>
      </c>
      <c r="V7" s="23">
        <v>2.96</v>
      </c>
      <c r="W7" s="27">
        <v>148000</v>
      </c>
      <c r="X7" s="24">
        <v>5.9</v>
      </c>
      <c r="Y7" s="24">
        <v>295000</v>
      </c>
    </row>
    <row r="8" spans="1:25" ht="28.8" x14ac:dyDescent="0.3">
      <c r="A8" s="19">
        <v>6</v>
      </c>
      <c r="B8" s="20" t="s">
        <v>11</v>
      </c>
      <c r="C8" s="20" t="s">
        <v>13</v>
      </c>
      <c r="D8" s="21">
        <v>60000</v>
      </c>
      <c r="E8" s="20" t="s">
        <v>43</v>
      </c>
      <c r="F8" s="23" t="s">
        <v>43</v>
      </c>
      <c r="G8" s="20" t="s">
        <v>43</v>
      </c>
      <c r="H8" s="23" t="s">
        <v>43</v>
      </c>
      <c r="I8" s="20" t="s">
        <v>43</v>
      </c>
      <c r="J8" s="23" t="s">
        <v>43</v>
      </c>
      <c r="K8" s="24">
        <v>2.15</v>
      </c>
      <c r="L8" s="24">
        <v>129000</v>
      </c>
      <c r="M8" s="24">
        <v>1.98</v>
      </c>
      <c r="N8" s="20" t="s">
        <v>43</v>
      </c>
      <c r="O8" s="23" t="s">
        <v>43</v>
      </c>
      <c r="P8" s="24">
        <v>2.09</v>
      </c>
      <c r="Q8" s="24">
        <v>125400</v>
      </c>
      <c r="R8" s="20" t="s">
        <v>43</v>
      </c>
      <c r="S8" s="23" t="s">
        <v>43</v>
      </c>
      <c r="T8" s="24">
        <v>1.76</v>
      </c>
      <c r="U8" s="24">
        <v>105600</v>
      </c>
      <c r="V8" s="23">
        <v>1.67</v>
      </c>
      <c r="W8" s="27">
        <v>100200</v>
      </c>
      <c r="X8" s="20" t="s">
        <v>43</v>
      </c>
      <c r="Y8" s="23" t="s">
        <v>43</v>
      </c>
    </row>
    <row r="9" spans="1:25" ht="28.8" x14ac:dyDescent="0.3">
      <c r="A9" s="19">
        <v>7</v>
      </c>
      <c r="B9" s="20" t="s">
        <v>12</v>
      </c>
      <c r="C9" s="20" t="s">
        <v>13</v>
      </c>
      <c r="D9" s="21">
        <v>180000</v>
      </c>
      <c r="E9" s="20" t="s">
        <v>43</v>
      </c>
      <c r="F9" s="23" t="s">
        <v>43</v>
      </c>
      <c r="G9" s="20" t="s">
        <v>43</v>
      </c>
      <c r="H9" s="23" t="s">
        <v>43</v>
      </c>
      <c r="I9" s="24">
        <v>2.59</v>
      </c>
      <c r="J9" s="24">
        <v>466200</v>
      </c>
      <c r="K9" s="24">
        <v>1.41</v>
      </c>
      <c r="L9" s="24">
        <v>253800</v>
      </c>
      <c r="M9" s="24">
        <v>1.3</v>
      </c>
      <c r="N9" s="20" t="s">
        <v>43</v>
      </c>
      <c r="O9" s="23" t="s">
        <v>43</v>
      </c>
      <c r="P9" s="24">
        <v>1.37</v>
      </c>
      <c r="Q9" s="24">
        <v>246600</v>
      </c>
      <c r="R9" s="20" t="s">
        <v>43</v>
      </c>
      <c r="S9" s="23" t="s">
        <v>43</v>
      </c>
      <c r="T9" s="24">
        <v>1.1299999999999999</v>
      </c>
      <c r="U9" s="24">
        <v>203400</v>
      </c>
      <c r="V9" s="23">
        <v>1.1000000000000001</v>
      </c>
      <c r="W9" s="27">
        <v>198000</v>
      </c>
      <c r="X9" s="20" t="s">
        <v>43</v>
      </c>
      <c r="Y9" s="23" t="s">
        <v>43</v>
      </c>
    </row>
    <row r="10" spans="1:25" ht="28.8" x14ac:dyDescent="0.3">
      <c r="A10" s="19">
        <v>8</v>
      </c>
      <c r="B10" s="20" t="s">
        <v>14</v>
      </c>
      <c r="C10" s="20" t="s">
        <v>13</v>
      </c>
      <c r="D10" s="21">
        <v>7000</v>
      </c>
      <c r="E10" s="20" t="s">
        <v>43</v>
      </c>
      <c r="F10" s="23" t="s">
        <v>43</v>
      </c>
      <c r="G10" s="20" t="s">
        <v>43</v>
      </c>
      <c r="H10" s="23" t="s">
        <v>43</v>
      </c>
      <c r="I10" s="24">
        <v>2.59</v>
      </c>
      <c r="J10" s="24">
        <v>18130</v>
      </c>
      <c r="K10" s="24">
        <v>1.41</v>
      </c>
      <c r="L10" s="24">
        <v>9870</v>
      </c>
      <c r="M10" s="24">
        <v>1.3</v>
      </c>
      <c r="N10" s="20" t="s">
        <v>43</v>
      </c>
      <c r="O10" s="23" t="s">
        <v>43</v>
      </c>
      <c r="P10" s="24">
        <v>1.37</v>
      </c>
      <c r="Q10" s="24">
        <v>9590</v>
      </c>
      <c r="R10" s="20" t="s">
        <v>43</v>
      </c>
      <c r="S10" s="23" t="s">
        <v>43</v>
      </c>
      <c r="T10" s="24">
        <v>1.1599999999999999</v>
      </c>
      <c r="U10" s="24">
        <v>8120</v>
      </c>
      <c r="V10" s="23">
        <v>1.1000000000000001</v>
      </c>
      <c r="W10" s="27">
        <v>7700</v>
      </c>
      <c r="X10" s="20" t="s">
        <v>43</v>
      </c>
      <c r="Y10" s="23" t="s">
        <v>43</v>
      </c>
    </row>
    <row r="11" spans="1:25" ht="28.8" x14ac:dyDescent="0.3">
      <c r="A11" s="19">
        <v>9</v>
      </c>
      <c r="B11" s="20" t="s">
        <v>15</v>
      </c>
      <c r="C11" s="20" t="s">
        <v>16</v>
      </c>
      <c r="D11" s="21">
        <v>60000</v>
      </c>
      <c r="E11" s="20" t="s">
        <v>43</v>
      </c>
      <c r="F11" s="23" t="s">
        <v>43</v>
      </c>
      <c r="G11" s="29">
        <v>2.78</v>
      </c>
      <c r="H11" s="29">
        <v>166800</v>
      </c>
      <c r="I11" s="24">
        <v>3.19</v>
      </c>
      <c r="J11" s="24">
        <v>191400</v>
      </c>
      <c r="K11" s="24">
        <v>1.03</v>
      </c>
      <c r="L11" s="24">
        <v>61800</v>
      </c>
      <c r="M11" s="24">
        <v>0.88</v>
      </c>
      <c r="N11" s="20" t="s">
        <v>43</v>
      </c>
      <c r="O11" s="23" t="s">
        <v>43</v>
      </c>
      <c r="P11" s="24">
        <v>1</v>
      </c>
      <c r="Q11" s="24">
        <v>60000</v>
      </c>
      <c r="R11" s="20" t="s">
        <v>43</v>
      </c>
      <c r="S11" s="23" t="s">
        <v>43</v>
      </c>
      <c r="T11" s="24">
        <v>1.57</v>
      </c>
      <c r="U11" s="24">
        <v>94200</v>
      </c>
      <c r="V11" s="23">
        <v>1.46</v>
      </c>
      <c r="W11" s="27">
        <v>87600</v>
      </c>
      <c r="X11" s="20" t="s">
        <v>43</v>
      </c>
      <c r="Y11" s="23" t="s">
        <v>43</v>
      </c>
    </row>
    <row r="12" spans="1:25" ht="28.8" x14ac:dyDescent="0.3">
      <c r="A12" s="19">
        <v>10</v>
      </c>
      <c r="B12" s="20" t="s">
        <v>17</v>
      </c>
      <c r="C12" s="20" t="s">
        <v>13</v>
      </c>
      <c r="D12" s="21">
        <v>31000</v>
      </c>
      <c r="E12" s="29">
        <v>1.8</v>
      </c>
      <c r="F12" s="29">
        <v>55800</v>
      </c>
      <c r="G12" s="20" t="s">
        <v>43</v>
      </c>
      <c r="H12" s="23" t="s">
        <v>43</v>
      </c>
      <c r="I12" s="24">
        <v>2.11</v>
      </c>
      <c r="J12" s="24">
        <v>65410</v>
      </c>
      <c r="K12" s="24">
        <v>1.49</v>
      </c>
      <c r="L12" s="24">
        <v>46190</v>
      </c>
      <c r="M12" s="24">
        <v>1.37</v>
      </c>
      <c r="N12" s="24">
        <v>1.99</v>
      </c>
      <c r="O12" s="24">
        <v>61690</v>
      </c>
      <c r="P12" s="24">
        <v>1.45</v>
      </c>
      <c r="Q12" s="24">
        <v>44950</v>
      </c>
      <c r="R12" s="28">
        <v>3.74</v>
      </c>
      <c r="S12" s="28">
        <v>116050.71</v>
      </c>
      <c r="T12" s="24">
        <v>1.21</v>
      </c>
      <c r="U12" s="24">
        <v>37510</v>
      </c>
      <c r="V12" s="23">
        <v>1.18</v>
      </c>
      <c r="W12" s="27">
        <v>36580</v>
      </c>
      <c r="X12" s="24">
        <v>1.56</v>
      </c>
      <c r="Y12" s="24">
        <v>48360</v>
      </c>
    </row>
    <row r="13" spans="1:25" ht="28.8" x14ac:dyDescent="0.3">
      <c r="A13" s="19">
        <v>11</v>
      </c>
      <c r="B13" s="20" t="s">
        <v>18</v>
      </c>
      <c r="C13" s="20" t="s">
        <v>13</v>
      </c>
      <c r="D13" s="21">
        <v>19000</v>
      </c>
      <c r="E13" s="29">
        <v>1.8</v>
      </c>
      <c r="F13" s="29">
        <v>34200</v>
      </c>
      <c r="G13" s="20" t="s">
        <v>43</v>
      </c>
      <c r="H13" s="23" t="s">
        <v>43</v>
      </c>
      <c r="I13" s="24">
        <v>2.11</v>
      </c>
      <c r="J13" s="24">
        <v>40090</v>
      </c>
      <c r="K13" s="24">
        <v>1.49</v>
      </c>
      <c r="L13" s="24">
        <v>28310</v>
      </c>
      <c r="M13" s="24">
        <v>1.37</v>
      </c>
      <c r="N13" s="24">
        <v>1.99</v>
      </c>
      <c r="O13" s="24">
        <v>37810</v>
      </c>
      <c r="P13" s="24">
        <v>1.45</v>
      </c>
      <c r="Q13" s="24">
        <v>27550</v>
      </c>
      <c r="R13" s="28">
        <v>3.74</v>
      </c>
      <c r="S13" s="28">
        <v>71127.86</v>
      </c>
      <c r="T13" s="24">
        <v>1.24</v>
      </c>
      <c r="U13" s="24">
        <v>23560</v>
      </c>
      <c r="V13" s="23">
        <v>1.18</v>
      </c>
      <c r="W13" s="27">
        <v>22420</v>
      </c>
      <c r="X13" s="24">
        <v>1.56</v>
      </c>
      <c r="Y13" s="24">
        <v>29640</v>
      </c>
    </row>
    <row r="14" spans="1:25" ht="28.8" x14ac:dyDescent="0.3">
      <c r="A14" s="19">
        <v>12</v>
      </c>
      <c r="B14" s="20" t="s">
        <v>19</v>
      </c>
      <c r="C14" s="20" t="s">
        <v>13</v>
      </c>
      <c r="D14" s="21">
        <v>210000</v>
      </c>
      <c r="E14" s="29">
        <v>1.8</v>
      </c>
      <c r="F14" s="29">
        <v>378000</v>
      </c>
      <c r="G14" s="20" t="s">
        <v>43</v>
      </c>
      <c r="H14" s="23" t="s">
        <v>43</v>
      </c>
      <c r="I14" s="24">
        <v>2.11</v>
      </c>
      <c r="J14" s="24">
        <v>443100</v>
      </c>
      <c r="K14" s="24">
        <v>1.39</v>
      </c>
      <c r="L14" s="24">
        <v>291900</v>
      </c>
      <c r="M14" s="24">
        <v>1.29</v>
      </c>
      <c r="N14" s="24">
        <v>1.5</v>
      </c>
      <c r="O14" s="24">
        <v>315000</v>
      </c>
      <c r="P14" s="24">
        <v>1.35</v>
      </c>
      <c r="Q14" s="24">
        <v>283500</v>
      </c>
      <c r="R14" s="28">
        <v>3.4</v>
      </c>
      <c r="S14" s="28">
        <v>714750</v>
      </c>
      <c r="T14" s="24">
        <v>1.04</v>
      </c>
      <c r="U14" s="24">
        <v>218400</v>
      </c>
      <c r="V14" s="23">
        <v>1</v>
      </c>
      <c r="W14" s="27">
        <v>210000</v>
      </c>
      <c r="X14" s="24">
        <v>1.47</v>
      </c>
      <c r="Y14" s="24">
        <v>310800</v>
      </c>
    </row>
    <row r="15" spans="1:25" ht="28.8" x14ac:dyDescent="0.3">
      <c r="A15" s="19">
        <v>13</v>
      </c>
      <c r="B15" s="20" t="s">
        <v>20</v>
      </c>
      <c r="C15" s="20" t="s">
        <v>13</v>
      </c>
      <c r="D15" s="21">
        <v>2700</v>
      </c>
      <c r="E15" s="29">
        <v>1.8</v>
      </c>
      <c r="F15" s="29">
        <v>4860</v>
      </c>
      <c r="G15" s="20" t="s">
        <v>43</v>
      </c>
      <c r="H15" s="23" t="s">
        <v>43</v>
      </c>
      <c r="I15" s="24">
        <v>2.11</v>
      </c>
      <c r="J15" s="24">
        <v>5697</v>
      </c>
      <c r="K15" s="24">
        <v>1.49</v>
      </c>
      <c r="L15" s="24">
        <v>4023</v>
      </c>
      <c r="M15" s="24">
        <v>1.37</v>
      </c>
      <c r="N15" s="24">
        <v>1.99</v>
      </c>
      <c r="O15" s="24">
        <v>5373</v>
      </c>
      <c r="P15" s="24">
        <v>1.45</v>
      </c>
      <c r="Q15" s="24">
        <v>3915</v>
      </c>
      <c r="R15" s="28">
        <v>3.74</v>
      </c>
      <c r="S15" s="28">
        <v>10107.64</v>
      </c>
      <c r="T15" s="24">
        <v>1.24</v>
      </c>
      <c r="U15" s="24">
        <v>3348</v>
      </c>
      <c r="V15" s="23">
        <v>1.18</v>
      </c>
      <c r="W15" s="27">
        <v>3186</v>
      </c>
      <c r="X15" s="24">
        <v>1.56</v>
      </c>
      <c r="Y15" s="24">
        <v>4212</v>
      </c>
    </row>
    <row r="16" spans="1:25" ht="28.8" x14ac:dyDescent="0.3">
      <c r="A16" s="19">
        <v>14</v>
      </c>
      <c r="B16" s="20" t="s">
        <v>21</v>
      </c>
      <c r="C16" s="20" t="s">
        <v>13</v>
      </c>
      <c r="D16" s="21">
        <v>20000</v>
      </c>
      <c r="E16" s="29">
        <v>1.8</v>
      </c>
      <c r="F16" s="29">
        <v>36000</v>
      </c>
      <c r="G16" s="20" t="s">
        <v>43</v>
      </c>
      <c r="H16" s="23" t="s">
        <v>43</v>
      </c>
      <c r="I16" s="24">
        <v>2.11</v>
      </c>
      <c r="J16" s="24">
        <v>42200</v>
      </c>
      <c r="K16" s="24">
        <v>1.49</v>
      </c>
      <c r="L16" s="24">
        <v>29800</v>
      </c>
      <c r="M16" s="24">
        <v>1.37</v>
      </c>
      <c r="N16" s="24">
        <v>1.99</v>
      </c>
      <c r="O16" s="24">
        <v>39800</v>
      </c>
      <c r="P16" s="24">
        <v>1.45</v>
      </c>
      <c r="Q16" s="24">
        <v>29000</v>
      </c>
      <c r="R16" s="28">
        <v>3.74</v>
      </c>
      <c r="S16" s="28">
        <v>74871.429999999993</v>
      </c>
      <c r="T16" s="24">
        <v>1.24</v>
      </c>
      <c r="U16" s="24">
        <v>24800</v>
      </c>
      <c r="V16" s="23">
        <v>1.1599999999999999</v>
      </c>
      <c r="W16" s="27">
        <v>23200</v>
      </c>
      <c r="X16" s="24">
        <v>1.56</v>
      </c>
      <c r="Y16" s="24">
        <v>31200</v>
      </c>
    </row>
    <row r="17" spans="1:25" ht="28.8" x14ac:dyDescent="0.3">
      <c r="A17" s="19">
        <v>15</v>
      </c>
      <c r="B17" s="22" t="s">
        <v>22</v>
      </c>
      <c r="C17" s="20" t="s">
        <v>13</v>
      </c>
      <c r="D17" s="21">
        <v>67500</v>
      </c>
      <c r="E17" s="29">
        <v>2.04</v>
      </c>
      <c r="F17" s="29">
        <v>137700</v>
      </c>
      <c r="G17" s="20" t="s">
        <v>43</v>
      </c>
      <c r="H17" s="23" t="s">
        <v>43</v>
      </c>
      <c r="I17" s="24">
        <v>2.36</v>
      </c>
      <c r="J17" s="24">
        <v>159300</v>
      </c>
      <c r="K17" s="24">
        <v>1.58</v>
      </c>
      <c r="L17" s="24">
        <v>106650</v>
      </c>
      <c r="M17" s="24">
        <v>1.45</v>
      </c>
      <c r="N17" s="24">
        <v>2.79</v>
      </c>
      <c r="O17" s="24">
        <v>188325</v>
      </c>
      <c r="P17" s="24">
        <v>1.53</v>
      </c>
      <c r="Q17" s="24">
        <v>103275</v>
      </c>
      <c r="R17" s="28">
        <v>3.74</v>
      </c>
      <c r="S17" s="28">
        <v>252691.07</v>
      </c>
      <c r="T17" s="24">
        <v>1.34</v>
      </c>
      <c r="U17" s="24">
        <v>90450</v>
      </c>
      <c r="V17" s="23">
        <v>1.3</v>
      </c>
      <c r="W17" s="27">
        <v>87750</v>
      </c>
      <c r="X17" s="24">
        <v>1.74</v>
      </c>
      <c r="Y17" s="24">
        <v>117450</v>
      </c>
    </row>
    <row r="18" spans="1:25" ht="28.8" x14ac:dyDescent="0.3">
      <c r="A18" s="19">
        <v>16</v>
      </c>
      <c r="B18" s="22" t="s">
        <v>23</v>
      </c>
      <c r="C18" s="20" t="s">
        <v>13</v>
      </c>
      <c r="D18" s="21">
        <v>42000</v>
      </c>
      <c r="E18" s="29">
        <v>2.02</v>
      </c>
      <c r="F18" s="29">
        <v>84840</v>
      </c>
      <c r="G18" s="20" t="s">
        <v>43</v>
      </c>
      <c r="H18" s="23" t="s">
        <v>43</v>
      </c>
      <c r="I18" s="24">
        <v>2.36</v>
      </c>
      <c r="J18" s="24">
        <v>99120</v>
      </c>
      <c r="K18" s="24">
        <v>1.58</v>
      </c>
      <c r="L18" s="24">
        <v>66360</v>
      </c>
      <c r="M18" s="24">
        <v>1.45</v>
      </c>
      <c r="N18" s="24">
        <v>2.79</v>
      </c>
      <c r="O18" s="24">
        <v>117180</v>
      </c>
      <c r="P18" s="24">
        <v>1.53</v>
      </c>
      <c r="Q18" s="24">
        <v>64260</v>
      </c>
      <c r="R18" s="28">
        <v>3.74</v>
      </c>
      <c r="S18" s="28">
        <v>157230</v>
      </c>
      <c r="T18" s="24">
        <v>1.38</v>
      </c>
      <c r="U18" s="24">
        <v>57960</v>
      </c>
      <c r="V18" s="23">
        <v>1.3</v>
      </c>
      <c r="W18" s="27">
        <v>54600</v>
      </c>
      <c r="X18" s="24">
        <v>1.74</v>
      </c>
      <c r="Y18" s="24">
        <v>73080</v>
      </c>
    </row>
    <row r="19" spans="1:25" ht="28.8" x14ac:dyDescent="0.3">
      <c r="A19" s="19">
        <v>17</v>
      </c>
      <c r="B19" s="22" t="s">
        <v>24</v>
      </c>
      <c r="C19" s="20" t="s">
        <v>13</v>
      </c>
      <c r="D19" s="21">
        <v>200000</v>
      </c>
      <c r="E19" s="29">
        <v>1.9</v>
      </c>
      <c r="F19" s="29">
        <v>380000</v>
      </c>
      <c r="G19" s="20" t="s">
        <v>43</v>
      </c>
      <c r="H19" s="23" t="s">
        <v>43</v>
      </c>
      <c r="I19" s="24">
        <v>2.36</v>
      </c>
      <c r="J19" s="24">
        <v>472000</v>
      </c>
      <c r="K19" s="24">
        <v>1.41</v>
      </c>
      <c r="L19" s="24">
        <v>282000</v>
      </c>
      <c r="M19" s="24">
        <v>1.29</v>
      </c>
      <c r="N19" s="24">
        <v>2.29</v>
      </c>
      <c r="O19" s="24">
        <v>458000</v>
      </c>
      <c r="P19" s="24">
        <v>1.37</v>
      </c>
      <c r="Q19" s="24">
        <v>274000</v>
      </c>
      <c r="R19" s="28">
        <v>4.07</v>
      </c>
      <c r="S19" s="28">
        <v>813314.29</v>
      </c>
      <c r="T19" s="24">
        <v>1.21</v>
      </c>
      <c r="U19" s="24">
        <v>242000</v>
      </c>
      <c r="V19" s="23">
        <v>1.1599999999999999</v>
      </c>
      <c r="W19" s="27">
        <v>232000</v>
      </c>
      <c r="X19" s="24">
        <v>1.6</v>
      </c>
      <c r="Y19" s="24">
        <v>320000</v>
      </c>
    </row>
    <row r="20" spans="1:25" ht="28.8" x14ac:dyDescent="0.3">
      <c r="A20" s="19">
        <v>18</v>
      </c>
      <c r="B20" s="22" t="s">
        <v>25</v>
      </c>
      <c r="C20" s="20" t="s">
        <v>13</v>
      </c>
      <c r="D20" s="21">
        <v>1000</v>
      </c>
      <c r="E20" s="29">
        <v>2.0299999999999998</v>
      </c>
      <c r="F20" s="29">
        <v>2030</v>
      </c>
      <c r="G20" s="20" t="s">
        <v>43</v>
      </c>
      <c r="H20" s="23" t="s">
        <v>43</v>
      </c>
      <c r="I20" s="24">
        <v>2.36</v>
      </c>
      <c r="J20" s="24">
        <v>2360</v>
      </c>
      <c r="K20" s="24">
        <v>1.58</v>
      </c>
      <c r="L20" s="24">
        <v>1580</v>
      </c>
      <c r="M20" s="24">
        <v>1.45</v>
      </c>
      <c r="N20" s="24">
        <v>2.79</v>
      </c>
      <c r="O20" s="24">
        <v>2790</v>
      </c>
      <c r="P20" s="24">
        <v>1.53</v>
      </c>
      <c r="Q20" s="24">
        <v>1530</v>
      </c>
      <c r="R20" s="28">
        <v>4.41</v>
      </c>
      <c r="S20" s="28">
        <v>4406.57</v>
      </c>
      <c r="T20" s="24">
        <v>1.38</v>
      </c>
      <c r="U20" s="24">
        <v>1380</v>
      </c>
      <c r="V20" s="23">
        <v>1.28</v>
      </c>
      <c r="W20" s="27">
        <v>1280</v>
      </c>
      <c r="X20" s="24">
        <v>1.74</v>
      </c>
      <c r="Y20" s="24">
        <v>1740</v>
      </c>
    </row>
    <row r="21" spans="1:25" ht="28.8" x14ac:dyDescent="0.3">
      <c r="A21" s="19">
        <v>19</v>
      </c>
      <c r="B21" s="22" t="s">
        <v>26</v>
      </c>
      <c r="C21" s="20" t="s">
        <v>13</v>
      </c>
      <c r="D21" s="21">
        <v>22000</v>
      </c>
      <c r="E21" s="29">
        <v>2.0299999999999998</v>
      </c>
      <c r="F21" s="29">
        <v>44660</v>
      </c>
      <c r="G21" s="20" t="s">
        <v>43</v>
      </c>
      <c r="H21" s="23" t="s">
        <v>43</v>
      </c>
      <c r="I21" s="24">
        <v>2.36</v>
      </c>
      <c r="J21" s="24">
        <v>51920</v>
      </c>
      <c r="K21" s="24">
        <v>1.58</v>
      </c>
      <c r="L21" s="24">
        <v>34760</v>
      </c>
      <c r="M21" s="24">
        <v>1.45</v>
      </c>
      <c r="N21" s="24">
        <v>2.79</v>
      </c>
      <c r="O21" s="24">
        <v>61380</v>
      </c>
      <c r="P21" s="24">
        <v>1.53</v>
      </c>
      <c r="Q21" s="24">
        <v>33660</v>
      </c>
      <c r="R21" s="28">
        <v>4.41</v>
      </c>
      <c r="S21" s="28">
        <v>96944.57</v>
      </c>
      <c r="T21" s="24">
        <v>1.38</v>
      </c>
      <c r="U21" s="24">
        <v>30360</v>
      </c>
      <c r="V21" s="23">
        <v>1.28</v>
      </c>
      <c r="W21" s="27">
        <v>28160</v>
      </c>
      <c r="X21" s="24">
        <v>1.74</v>
      </c>
      <c r="Y21" s="24">
        <v>38280</v>
      </c>
    </row>
    <row r="22" spans="1:25" ht="28.8" x14ac:dyDescent="0.3">
      <c r="A22" s="19">
        <v>20</v>
      </c>
      <c r="B22" s="20" t="s">
        <v>27</v>
      </c>
      <c r="C22" s="20" t="s">
        <v>13</v>
      </c>
      <c r="D22" s="21">
        <v>201000</v>
      </c>
      <c r="E22" s="29">
        <v>0.95</v>
      </c>
      <c r="F22" s="29">
        <v>190950</v>
      </c>
      <c r="G22" s="20" t="s">
        <v>43</v>
      </c>
      <c r="H22" s="23" t="s">
        <v>43</v>
      </c>
      <c r="I22" s="24">
        <v>2.0099999999999998</v>
      </c>
      <c r="J22" s="24">
        <v>404010</v>
      </c>
      <c r="K22" s="24">
        <v>1.28</v>
      </c>
      <c r="L22" s="24">
        <v>257280</v>
      </c>
      <c r="M22" s="24">
        <v>1.18</v>
      </c>
      <c r="N22" s="24">
        <v>2.1800000000000002</v>
      </c>
      <c r="O22" s="24">
        <v>438180</v>
      </c>
      <c r="P22" s="24">
        <v>1.24</v>
      </c>
      <c r="Q22" s="24">
        <v>249240</v>
      </c>
      <c r="R22" s="20" t="s">
        <v>43</v>
      </c>
      <c r="S22" s="23" t="s">
        <v>43</v>
      </c>
      <c r="T22" s="24">
        <v>1.05</v>
      </c>
      <c r="U22" s="24">
        <v>211050</v>
      </c>
      <c r="V22" s="23">
        <v>1</v>
      </c>
      <c r="W22" s="27">
        <v>201000</v>
      </c>
      <c r="X22" s="24">
        <v>1.22</v>
      </c>
      <c r="Y22" s="24">
        <v>245220</v>
      </c>
    </row>
    <row r="23" spans="1:25" ht="28.8" x14ac:dyDescent="0.3">
      <c r="A23" s="19">
        <v>21</v>
      </c>
      <c r="B23" s="20" t="s">
        <v>28</v>
      </c>
      <c r="C23" s="20" t="s">
        <v>29</v>
      </c>
      <c r="D23" s="21">
        <v>581951</v>
      </c>
      <c r="E23" s="29">
        <v>0.76</v>
      </c>
      <c r="F23" s="29">
        <v>442282.76</v>
      </c>
      <c r="G23" s="20" t="s">
        <v>43</v>
      </c>
      <c r="H23" s="23" t="s">
        <v>43</v>
      </c>
      <c r="I23" s="24">
        <v>1.49</v>
      </c>
      <c r="J23" s="24">
        <v>867106.99</v>
      </c>
      <c r="K23" s="24">
        <v>0.62</v>
      </c>
      <c r="L23" s="24">
        <v>360809.62</v>
      </c>
      <c r="M23" s="24">
        <v>0.56000000000000005</v>
      </c>
      <c r="N23" s="24">
        <v>0.71</v>
      </c>
      <c r="O23" s="24">
        <v>413185.21</v>
      </c>
      <c r="P23" s="24">
        <v>0.6</v>
      </c>
      <c r="Q23" s="24">
        <v>349170.6</v>
      </c>
      <c r="R23" s="28">
        <v>2.5</v>
      </c>
      <c r="S23" s="28">
        <v>1454877.5</v>
      </c>
      <c r="T23" s="24">
        <v>0.66</v>
      </c>
      <c r="U23" s="24">
        <v>384087.66</v>
      </c>
      <c r="V23" s="23">
        <v>0.63</v>
      </c>
      <c r="W23" s="23">
        <v>366629.13</v>
      </c>
      <c r="X23" s="24">
        <v>0.68</v>
      </c>
      <c r="Y23" s="24">
        <v>395726.68</v>
      </c>
    </row>
    <row r="24" spans="1:25" ht="28.8" x14ac:dyDescent="0.3">
      <c r="A24" s="19">
        <v>22</v>
      </c>
      <c r="B24" s="20" t="s">
        <v>41</v>
      </c>
      <c r="C24" s="20" t="s">
        <v>29</v>
      </c>
      <c r="D24" s="21">
        <v>303900</v>
      </c>
      <c r="E24" s="29">
        <v>0.71</v>
      </c>
      <c r="F24" s="29">
        <v>215769</v>
      </c>
      <c r="G24" s="20" t="s">
        <v>43</v>
      </c>
      <c r="H24" s="23" t="s">
        <v>43</v>
      </c>
      <c r="I24" s="24">
        <v>1.64</v>
      </c>
      <c r="J24" s="24">
        <v>498396</v>
      </c>
      <c r="K24" s="24">
        <v>0.69</v>
      </c>
      <c r="L24" s="24">
        <v>209691</v>
      </c>
      <c r="M24" s="24">
        <v>0.63</v>
      </c>
      <c r="N24" s="24">
        <v>0.64</v>
      </c>
      <c r="O24" s="24">
        <v>194496</v>
      </c>
      <c r="P24" s="24">
        <v>0.62</v>
      </c>
      <c r="Q24" s="24">
        <v>188418</v>
      </c>
      <c r="R24" s="28">
        <v>3.42</v>
      </c>
      <c r="S24" s="28">
        <v>1038469.71</v>
      </c>
      <c r="T24" s="24">
        <v>0.64</v>
      </c>
      <c r="U24" s="24">
        <v>199496</v>
      </c>
      <c r="V24" s="23">
        <v>0.6</v>
      </c>
      <c r="W24" s="27">
        <v>182340</v>
      </c>
      <c r="X24" s="24">
        <v>0.66</v>
      </c>
      <c r="Y24" s="24">
        <v>200574</v>
      </c>
    </row>
    <row r="25" spans="1:25" x14ac:dyDescent="0.3">
      <c r="A25" s="5"/>
      <c r="B25" s="6" t="s">
        <v>44</v>
      </c>
      <c r="C25" s="6"/>
      <c r="D25" s="6"/>
      <c r="E25" s="6"/>
      <c r="F25" s="7">
        <f>SUM(F3:F24)</f>
        <v>2473591.7599999998</v>
      </c>
      <c r="G25" s="6"/>
      <c r="H25" s="8">
        <f>SUM(H3:H24)</f>
        <v>166800</v>
      </c>
      <c r="I25" s="6"/>
      <c r="J25" s="7">
        <f>SUM(J3:J24)</f>
        <v>7330139.9900000002</v>
      </c>
      <c r="K25" s="6"/>
      <c r="L25" s="7">
        <f>SUM(L3:L24)</f>
        <v>4691498.62</v>
      </c>
      <c r="M25" s="7"/>
      <c r="N25" s="6"/>
      <c r="O25" s="7">
        <f>SUM(O3:O24)</f>
        <v>4621334.21</v>
      </c>
      <c r="P25" s="6"/>
      <c r="Q25" s="7">
        <f>SUM(Q3:Q24)</f>
        <v>4959458.5999999996</v>
      </c>
      <c r="R25" s="9"/>
      <c r="S25" s="10">
        <f>SUM(S3:S24)</f>
        <v>9495071.4900000021</v>
      </c>
      <c r="T25" s="6"/>
      <c r="U25" s="7">
        <f>SUM(U3:U24)</f>
        <v>3954896.66</v>
      </c>
      <c r="V25" s="6"/>
      <c r="W25" s="11">
        <f>SUM(W3:W24)</f>
        <v>3785195.13</v>
      </c>
      <c r="X25" s="6"/>
      <c r="Y25" s="7">
        <f>SUM(Y3:Y24)</f>
        <v>4923557.68</v>
      </c>
    </row>
    <row r="28" spans="1:25" ht="18.600000000000001" thickBot="1" x14ac:dyDescent="0.4">
      <c r="A28" s="13" t="s">
        <v>42</v>
      </c>
    </row>
    <row r="29" spans="1:25" ht="63" thickBot="1" x14ac:dyDescent="0.35">
      <c r="A29" s="17"/>
      <c r="B29" s="81" t="s">
        <v>0</v>
      </c>
      <c r="C29" s="18" t="s">
        <v>1</v>
      </c>
      <c r="D29" s="30" t="s">
        <v>2</v>
      </c>
      <c r="E29" s="47" t="s">
        <v>30</v>
      </c>
      <c r="F29" s="48"/>
      <c r="G29" s="47" t="s">
        <v>31</v>
      </c>
      <c r="H29" s="48"/>
      <c r="I29" s="47" t="s">
        <v>32</v>
      </c>
      <c r="J29" s="48"/>
      <c r="K29" s="47" t="s">
        <v>33</v>
      </c>
      <c r="L29" s="77"/>
      <c r="M29" s="78" t="s">
        <v>47</v>
      </c>
      <c r="N29" s="74" t="s">
        <v>34</v>
      </c>
      <c r="O29" s="49"/>
      <c r="P29" s="50" t="s">
        <v>35</v>
      </c>
      <c r="Q29" s="51"/>
      <c r="R29" s="47" t="s">
        <v>37</v>
      </c>
      <c r="S29" s="48"/>
      <c r="T29" s="50" t="s">
        <v>36</v>
      </c>
      <c r="U29" s="51"/>
      <c r="V29" s="47" t="s">
        <v>38</v>
      </c>
      <c r="W29" s="48"/>
      <c r="X29" s="47" t="s">
        <v>39</v>
      </c>
      <c r="Y29" s="48"/>
    </row>
    <row r="30" spans="1:25" ht="28.2" thickBot="1" x14ac:dyDescent="0.35">
      <c r="A30" s="19">
        <v>1</v>
      </c>
      <c r="B30" s="20" t="s">
        <v>3</v>
      </c>
      <c r="C30" s="20" t="s">
        <v>4</v>
      </c>
      <c r="D30" s="31">
        <v>30000</v>
      </c>
      <c r="E30" s="36" t="s">
        <v>43</v>
      </c>
      <c r="F30" s="37" t="s">
        <v>43</v>
      </c>
      <c r="G30" s="36" t="s">
        <v>43</v>
      </c>
      <c r="H30" s="37" t="s">
        <v>43</v>
      </c>
      <c r="I30" s="34">
        <v>3.34</v>
      </c>
      <c r="J30" s="35">
        <v>100200</v>
      </c>
      <c r="K30" s="34">
        <v>2.2999999999999998</v>
      </c>
      <c r="L30" s="1">
        <v>69000</v>
      </c>
      <c r="M30" s="35">
        <v>2.1</v>
      </c>
      <c r="N30" s="75" t="s">
        <v>43</v>
      </c>
      <c r="O30" s="37" t="s">
        <v>43</v>
      </c>
      <c r="P30" s="1">
        <v>2.91</v>
      </c>
      <c r="Q30" s="1">
        <v>87300</v>
      </c>
      <c r="R30" s="38">
        <v>4.9000000000000004</v>
      </c>
      <c r="S30" s="39">
        <v>147031.14000000001</v>
      </c>
      <c r="T30" s="34">
        <v>2.09</v>
      </c>
      <c r="U30" s="35">
        <v>62700</v>
      </c>
      <c r="V30" s="43">
        <v>2.0099999999999998</v>
      </c>
      <c r="W30" s="44">
        <v>60300</v>
      </c>
      <c r="X30" s="34">
        <v>3.58</v>
      </c>
      <c r="Y30" s="35">
        <v>107400</v>
      </c>
    </row>
    <row r="31" spans="1:25" ht="28.2" thickBot="1" x14ac:dyDescent="0.35">
      <c r="A31" s="19">
        <v>2</v>
      </c>
      <c r="B31" s="20" t="s">
        <v>5</v>
      </c>
      <c r="C31" s="20" t="s">
        <v>4</v>
      </c>
      <c r="D31" s="31">
        <v>75000</v>
      </c>
      <c r="E31" s="36" t="s">
        <v>43</v>
      </c>
      <c r="F31" s="37" t="s">
        <v>43</v>
      </c>
      <c r="G31" s="36" t="s">
        <v>43</v>
      </c>
      <c r="H31" s="37" t="s">
        <v>43</v>
      </c>
      <c r="I31" s="34">
        <v>3.4</v>
      </c>
      <c r="J31" s="35">
        <v>255000</v>
      </c>
      <c r="K31" s="34">
        <v>2.2999999999999998</v>
      </c>
      <c r="L31" s="1">
        <v>172500</v>
      </c>
      <c r="M31" s="35">
        <v>2.11</v>
      </c>
      <c r="N31" s="75" t="s">
        <v>43</v>
      </c>
      <c r="O31" s="37" t="s">
        <v>43</v>
      </c>
      <c r="P31" s="1">
        <v>2.89</v>
      </c>
      <c r="Q31" s="1">
        <v>216750</v>
      </c>
      <c r="R31" s="40">
        <v>4.79</v>
      </c>
      <c r="S31" s="41">
        <v>358902.81</v>
      </c>
      <c r="T31" s="34">
        <v>2</v>
      </c>
      <c r="U31" s="35">
        <v>150000</v>
      </c>
      <c r="V31" s="45">
        <v>1.9</v>
      </c>
      <c r="W31" s="46">
        <v>142500</v>
      </c>
      <c r="X31" s="34">
        <v>3.48</v>
      </c>
      <c r="Y31" s="35">
        <v>261000</v>
      </c>
    </row>
    <row r="32" spans="1:25" ht="28.2" thickBot="1" x14ac:dyDescent="0.35">
      <c r="A32" s="19">
        <v>3</v>
      </c>
      <c r="B32" s="20" t="s">
        <v>6</v>
      </c>
      <c r="C32" s="20" t="s">
        <v>4</v>
      </c>
      <c r="D32" s="31">
        <v>700000</v>
      </c>
      <c r="E32" s="36" t="s">
        <v>43</v>
      </c>
      <c r="F32" s="37" t="s">
        <v>43</v>
      </c>
      <c r="G32" s="36" t="s">
        <v>43</v>
      </c>
      <c r="H32" s="37" t="s">
        <v>43</v>
      </c>
      <c r="I32" s="34">
        <v>3.95</v>
      </c>
      <c r="J32" s="35">
        <v>2765000</v>
      </c>
      <c r="K32" s="34">
        <v>2.42</v>
      </c>
      <c r="L32" s="1">
        <v>1694000</v>
      </c>
      <c r="M32" s="35">
        <v>2.2200000000000002</v>
      </c>
      <c r="N32" s="76">
        <v>2.5</v>
      </c>
      <c r="O32" s="1">
        <v>1750000</v>
      </c>
      <c r="P32" s="1">
        <v>3.22</v>
      </c>
      <c r="Q32" s="1">
        <v>2254000</v>
      </c>
      <c r="R32" s="40">
        <v>5.44</v>
      </c>
      <c r="S32" s="41">
        <v>3808572.98</v>
      </c>
      <c r="T32" s="34">
        <v>2.04</v>
      </c>
      <c r="U32" s="35">
        <v>1428000</v>
      </c>
      <c r="V32" s="45">
        <v>2</v>
      </c>
      <c r="W32" s="46">
        <v>1400000</v>
      </c>
      <c r="X32" s="34">
        <v>3.15</v>
      </c>
      <c r="Y32" s="35">
        <v>2205000</v>
      </c>
    </row>
    <row r="33" spans="1:32" ht="28.2" thickBot="1" x14ac:dyDescent="0.35">
      <c r="A33" s="19">
        <v>4</v>
      </c>
      <c r="B33" s="20" t="s">
        <v>7</v>
      </c>
      <c r="C33" s="20" t="s">
        <v>8</v>
      </c>
      <c r="D33" s="31">
        <v>162500</v>
      </c>
      <c r="E33" s="32">
        <v>1.32</v>
      </c>
      <c r="F33" s="33">
        <v>214500</v>
      </c>
      <c r="G33" s="36" t="s">
        <v>43</v>
      </c>
      <c r="H33" s="37" t="s">
        <v>43</v>
      </c>
      <c r="I33" s="34">
        <v>2.36</v>
      </c>
      <c r="J33" s="35">
        <v>383500</v>
      </c>
      <c r="K33" s="34">
        <v>1.73</v>
      </c>
      <c r="L33" s="1">
        <v>281125</v>
      </c>
      <c r="M33" s="35">
        <v>1.61</v>
      </c>
      <c r="N33" s="76">
        <v>1.19</v>
      </c>
      <c r="O33" s="1">
        <v>193375</v>
      </c>
      <c r="P33" s="1">
        <v>1.68</v>
      </c>
      <c r="Q33" s="1">
        <v>273000</v>
      </c>
      <c r="R33" s="40">
        <v>2.31</v>
      </c>
      <c r="S33" s="41">
        <v>375723.21</v>
      </c>
      <c r="T33" s="34">
        <v>1.26</v>
      </c>
      <c r="U33" s="35">
        <v>204750</v>
      </c>
      <c r="V33" s="45">
        <v>1.18</v>
      </c>
      <c r="W33" s="46">
        <v>191750</v>
      </c>
      <c r="X33" s="34">
        <v>1.47</v>
      </c>
      <c r="Y33" s="35">
        <v>238875</v>
      </c>
    </row>
    <row r="34" spans="1:32" ht="28.2" thickBot="1" x14ac:dyDescent="0.35">
      <c r="A34" s="19">
        <v>5</v>
      </c>
      <c r="B34" s="20" t="s">
        <v>9</v>
      </c>
      <c r="C34" s="20" t="s">
        <v>10</v>
      </c>
      <c r="D34" s="31">
        <v>50000</v>
      </c>
      <c r="E34" s="32">
        <v>5.04</v>
      </c>
      <c r="F34" s="33">
        <v>252000</v>
      </c>
      <c r="G34" s="36" t="s">
        <v>43</v>
      </c>
      <c r="H34" s="37" t="s">
        <v>43</v>
      </c>
      <c r="I34" s="36" t="s">
        <v>43</v>
      </c>
      <c r="J34" s="37" t="s">
        <v>43</v>
      </c>
      <c r="K34" s="34">
        <v>5.85</v>
      </c>
      <c r="L34" s="1">
        <v>292500</v>
      </c>
      <c r="M34" s="35">
        <v>5.55</v>
      </c>
      <c r="N34" s="76">
        <v>5.44</v>
      </c>
      <c r="O34" s="1">
        <v>272000</v>
      </c>
      <c r="P34" s="1">
        <v>5.25</v>
      </c>
      <c r="Q34" s="1">
        <v>262500</v>
      </c>
      <c r="R34" s="36" t="s">
        <v>43</v>
      </c>
      <c r="S34" s="37" t="s">
        <v>43</v>
      </c>
      <c r="T34" s="34">
        <v>3.09</v>
      </c>
      <c r="U34" s="35">
        <v>154500</v>
      </c>
      <c r="V34" s="45">
        <v>2.96</v>
      </c>
      <c r="W34" s="46">
        <v>148000</v>
      </c>
      <c r="X34" s="34">
        <v>5.65</v>
      </c>
      <c r="Y34" s="35">
        <v>282500</v>
      </c>
    </row>
    <row r="35" spans="1:32" ht="25.2" customHeight="1" thickBot="1" x14ac:dyDescent="0.35">
      <c r="A35" s="19">
        <v>6</v>
      </c>
      <c r="B35" s="20" t="s">
        <v>11</v>
      </c>
      <c r="C35" s="20" t="s">
        <v>13</v>
      </c>
      <c r="D35" s="31">
        <v>60000</v>
      </c>
      <c r="E35" s="36" t="s">
        <v>43</v>
      </c>
      <c r="F35" s="37" t="s">
        <v>43</v>
      </c>
      <c r="G35" s="36" t="s">
        <v>43</v>
      </c>
      <c r="H35" s="37" t="s">
        <v>43</v>
      </c>
      <c r="I35" s="36" t="s">
        <v>43</v>
      </c>
      <c r="J35" s="37" t="s">
        <v>43</v>
      </c>
      <c r="K35" s="34">
        <v>2.15</v>
      </c>
      <c r="L35" s="1">
        <v>103741.8</v>
      </c>
      <c r="M35" s="35">
        <v>1.98</v>
      </c>
      <c r="N35" s="75" t="s">
        <v>43</v>
      </c>
      <c r="O35" s="37" t="s">
        <v>43</v>
      </c>
      <c r="P35" s="1">
        <v>2.09</v>
      </c>
      <c r="Q35" s="1">
        <v>100846.68</v>
      </c>
      <c r="R35" s="36" t="s">
        <v>43</v>
      </c>
      <c r="S35" s="37" t="s">
        <v>43</v>
      </c>
      <c r="T35" s="34">
        <v>1.74</v>
      </c>
      <c r="U35" s="35">
        <v>147900</v>
      </c>
      <c r="V35" s="45">
        <v>1.67</v>
      </c>
      <c r="W35" s="46">
        <v>10200</v>
      </c>
      <c r="X35" s="36" t="s">
        <v>43</v>
      </c>
      <c r="Y35" s="37" t="s">
        <v>43</v>
      </c>
    </row>
    <row r="36" spans="1:32" ht="28.2" thickBot="1" x14ac:dyDescent="0.35">
      <c r="A36" s="19">
        <v>7</v>
      </c>
      <c r="B36" s="20" t="s">
        <v>12</v>
      </c>
      <c r="C36" s="20" t="s">
        <v>13</v>
      </c>
      <c r="D36" s="31">
        <v>180000</v>
      </c>
      <c r="E36" s="36" t="s">
        <v>43</v>
      </c>
      <c r="F36" s="37" t="s">
        <v>43</v>
      </c>
      <c r="G36" s="36" t="s">
        <v>43</v>
      </c>
      <c r="H36" s="37" t="s">
        <v>43</v>
      </c>
      <c r="I36" s="34">
        <v>2.59</v>
      </c>
      <c r="J36" s="35">
        <v>466200</v>
      </c>
      <c r="K36" s="34">
        <v>1.41</v>
      </c>
      <c r="L36" s="1">
        <v>253800</v>
      </c>
      <c r="M36" s="35">
        <v>1.3</v>
      </c>
      <c r="N36" s="75" t="s">
        <v>43</v>
      </c>
      <c r="O36" s="37" t="s">
        <v>43</v>
      </c>
      <c r="P36" s="1">
        <v>1.37</v>
      </c>
      <c r="Q36" s="1">
        <v>246600</v>
      </c>
      <c r="R36" s="36" t="s">
        <v>43</v>
      </c>
      <c r="S36" s="37" t="s">
        <v>43</v>
      </c>
      <c r="T36" s="34">
        <v>1.1200000000000001</v>
      </c>
      <c r="U36" s="35">
        <v>201600</v>
      </c>
      <c r="V36" s="45">
        <v>1.1000000000000001</v>
      </c>
      <c r="W36" s="46">
        <v>198000</v>
      </c>
      <c r="X36" s="36" t="s">
        <v>43</v>
      </c>
      <c r="Y36" s="37" t="s">
        <v>43</v>
      </c>
    </row>
    <row r="37" spans="1:32" ht="28.2" thickBot="1" x14ac:dyDescent="0.35">
      <c r="A37" s="19">
        <v>8</v>
      </c>
      <c r="B37" s="20" t="s">
        <v>14</v>
      </c>
      <c r="C37" s="20" t="s">
        <v>13</v>
      </c>
      <c r="D37" s="31">
        <v>7000</v>
      </c>
      <c r="E37" s="36" t="s">
        <v>43</v>
      </c>
      <c r="F37" s="37" t="s">
        <v>43</v>
      </c>
      <c r="G37" s="36" t="s">
        <v>43</v>
      </c>
      <c r="H37" s="37" t="s">
        <v>43</v>
      </c>
      <c r="I37" s="34">
        <v>2.59</v>
      </c>
      <c r="J37" s="35">
        <v>18130</v>
      </c>
      <c r="K37" s="34">
        <v>1.41</v>
      </c>
      <c r="L37" s="1">
        <v>9870</v>
      </c>
      <c r="M37" s="35">
        <v>1.3</v>
      </c>
      <c r="N37" s="75" t="s">
        <v>43</v>
      </c>
      <c r="O37" s="37" t="s">
        <v>43</v>
      </c>
      <c r="P37" s="1">
        <v>1.37</v>
      </c>
      <c r="Q37" s="1">
        <v>9590</v>
      </c>
      <c r="R37" s="36" t="s">
        <v>43</v>
      </c>
      <c r="S37" s="37" t="s">
        <v>43</v>
      </c>
      <c r="T37" s="34">
        <v>1.1499999999999999</v>
      </c>
      <c r="U37" s="35">
        <v>8050</v>
      </c>
      <c r="V37" s="45">
        <v>1.1000000000000001</v>
      </c>
      <c r="W37" s="46">
        <v>7700</v>
      </c>
      <c r="X37" s="36" t="s">
        <v>43</v>
      </c>
      <c r="Y37" s="37" t="s">
        <v>43</v>
      </c>
    </row>
    <row r="38" spans="1:32" ht="28.2" thickBot="1" x14ac:dyDescent="0.35">
      <c r="A38" s="19">
        <v>9</v>
      </c>
      <c r="B38" s="20" t="s">
        <v>15</v>
      </c>
      <c r="C38" s="20" t="s">
        <v>16</v>
      </c>
      <c r="D38" s="31">
        <v>60000</v>
      </c>
      <c r="E38" s="36" t="s">
        <v>43</v>
      </c>
      <c r="F38" s="37" t="s">
        <v>43</v>
      </c>
      <c r="G38" s="32">
        <v>2.72</v>
      </c>
      <c r="H38" s="33">
        <v>162300</v>
      </c>
      <c r="I38" s="34">
        <v>3.19</v>
      </c>
      <c r="J38" s="35">
        <v>191400</v>
      </c>
      <c r="K38" s="42">
        <v>1.03</v>
      </c>
      <c r="L38" s="79">
        <v>61800</v>
      </c>
      <c r="M38" s="80">
        <v>0.88</v>
      </c>
      <c r="N38" s="75" t="s">
        <v>43</v>
      </c>
      <c r="O38" s="37" t="s">
        <v>43</v>
      </c>
      <c r="P38" s="1">
        <v>1</v>
      </c>
      <c r="Q38" s="1">
        <v>60000</v>
      </c>
      <c r="R38" s="36" t="s">
        <v>43</v>
      </c>
      <c r="S38" s="37" t="s">
        <v>43</v>
      </c>
      <c r="T38" s="34">
        <v>1.55</v>
      </c>
      <c r="U38" s="35">
        <v>93000</v>
      </c>
      <c r="V38" s="15">
        <v>1.46</v>
      </c>
      <c r="W38" s="16">
        <v>87600</v>
      </c>
      <c r="X38" s="36" t="s">
        <v>43</v>
      </c>
      <c r="Y38" s="37" t="s">
        <v>43</v>
      </c>
    </row>
    <row r="39" spans="1:32" ht="28.2" thickBot="1" x14ac:dyDescent="0.35">
      <c r="A39" s="19">
        <v>10</v>
      </c>
      <c r="B39" s="20" t="s">
        <v>17</v>
      </c>
      <c r="C39" s="20" t="s">
        <v>13</v>
      </c>
      <c r="D39" s="31">
        <v>31000</v>
      </c>
      <c r="E39" s="32">
        <v>1.8</v>
      </c>
      <c r="F39" s="33">
        <v>55800</v>
      </c>
      <c r="G39" s="36" t="s">
        <v>43</v>
      </c>
      <c r="H39" s="37" t="s">
        <v>43</v>
      </c>
      <c r="I39" s="34">
        <v>2.11</v>
      </c>
      <c r="J39" s="35">
        <v>65410</v>
      </c>
      <c r="K39" s="34">
        <v>1.49</v>
      </c>
      <c r="L39" s="1">
        <v>46190</v>
      </c>
      <c r="M39" s="35">
        <v>1.37</v>
      </c>
      <c r="N39" s="76">
        <v>1.99</v>
      </c>
      <c r="O39" s="1">
        <v>61690</v>
      </c>
      <c r="P39" s="1">
        <v>1.45</v>
      </c>
      <c r="Q39" s="1">
        <v>44950</v>
      </c>
      <c r="R39" s="40">
        <v>3.74</v>
      </c>
      <c r="S39" s="41">
        <v>116050.71</v>
      </c>
      <c r="T39" s="34">
        <v>1.2</v>
      </c>
      <c r="U39" s="35">
        <v>37200</v>
      </c>
      <c r="V39" s="45">
        <v>1.18</v>
      </c>
      <c r="W39" s="46">
        <v>36580</v>
      </c>
      <c r="X39" s="34">
        <v>1.56</v>
      </c>
      <c r="Y39" s="35">
        <v>48360</v>
      </c>
    </row>
    <row r="40" spans="1:32" ht="28.2" thickBot="1" x14ac:dyDescent="0.35">
      <c r="A40" s="19">
        <v>11</v>
      </c>
      <c r="B40" s="20" t="s">
        <v>18</v>
      </c>
      <c r="C40" s="20" t="s">
        <v>13</v>
      </c>
      <c r="D40" s="31">
        <v>19000</v>
      </c>
      <c r="E40" s="32">
        <v>1.8</v>
      </c>
      <c r="F40" s="33">
        <v>34200</v>
      </c>
      <c r="G40" s="36" t="s">
        <v>43</v>
      </c>
      <c r="H40" s="37" t="s">
        <v>43</v>
      </c>
      <c r="I40" s="34">
        <v>2.11</v>
      </c>
      <c r="J40" s="35">
        <v>40090</v>
      </c>
      <c r="K40" s="34">
        <v>1.49</v>
      </c>
      <c r="L40" s="1">
        <v>28310</v>
      </c>
      <c r="M40" s="35">
        <v>1.37</v>
      </c>
      <c r="N40" s="76">
        <v>1.99</v>
      </c>
      <c r="O40" s="1">
        <v>37810</v>
      </c>
      <c r="P40" s="1">
        <v>1.45</v>
      </c>
      <c r="Q40" s="1">
        <v>27550</v>
      </c>
      <c r="R40" s="40">
        <v>3.74</v>
      </c>
      <c r="S40" s="41">
        <v>71127.86</v>
      </c>
      <c r="T40" s="34">
        <v>1.23</v>
      </c>
      <c r="U40" s="35">
        <v>23370</v>
      </c>
      <c r="V40" s="45">
        <v>1.18</v>
      </c>
      <c r="W40" s="46">
        <v>22420</v>
      </c>
      <c r="X40" s="34">
        <v>1.56</v>
      </c>
      <c r="Y40" s="35">
        <v>29640</v>
      </c>
      <c r="AF40" s="1"/>
    </row>
    <row r="41" spans="1:32" ht="28.2" thickBot="1" x14ac:dyDescent="0.35">
      <c r="A41" s="19">
        <v>12</v>
      </c>
      <c r="B41" s="20" t="s">
        <v>19</v>
      </c>
      <c r="C41" s="20" t="s">
        <v>13</v>
      </c>
      <c r="D41" s="31">
        <v>210000</v>
      </c>
      <c r="E41" s="32">
        <v>1.8</v>
      </c>
      <c r="F41" s="33">
        <v>378000</v>
      </c>
      <c r="G41" s="36" t="s">
        <v>43</v>
      </c>
      <c r="H41" s="37" t="s">
        <v>43</v>
      </c>
      <c r="I41" s="34">
        <v>2.11</v>
      </c>
      <c r="J41" s="35">
        <v>443100</v>
      </c>
      <c r="K41" s="34">
        <v>1.39</v>
      </c>
      <c r="L41" s="1">
        <v>291900</v>
      </c>
      <c r="M41" s="35">
        <v>1.27</v>
      </c>
      <c r="N41" s="76">
        <v>1.5</v>
      </c>
      <c r="O41" s="1">
        <v>315000</v>
      </c>
      <c r="P41" s="1">
        <v>1.35</v>
      </c>
      <c r="Q41" s="1">
        <v>283500</v>
      </c>
      <c r="R41" s="40">
        <v>3.4</v>
      </c>
      <c r="S41" s="41">
        <v>714750</v>
      </c>
      <c r="T41" s="34">
        <v>1.03</v>
      </c>
      <c r="U41" s="35">
        <v>216300</v>
      </c>
      <c r="V41" s="45">
        <v>1</v>
      </c>
      <c r="W41" s="46">
        <v>210000</v>
      </c>
      <c r="X41" s="34">
        <v>1.45</v>
      </c>
      <c r="Y41" s="35">
        <v>304500</v>
      </c>
    </row>
    <row r="42" spans="1:32" ht="28.2" thickBot="1" x14ac:dyDescent="0.35">
      <c r="A42" s="19">
        <v>13</v>
      </c>
      <c r="B42" s="20" t="s">
        <v>20</v>
      </c>
      <c r="C42" s="20" t="s">
        <v>13</v>
      </c>
      <c r="D42" s="31">
        <v>2700</v>
      </c>
      <c r="E42" s="32">
        <v>1.8</v>
      </c>
      <c r="F42" s="33">
        <v>4860</v>
      </c>
      <c r="G42" s="36" t="s">
        <v>43</v>
      </c>
      <c r="H42" s="37" t="s">
        <v>43</v>
      </c>
      <c r="I42" s="34">
        <v>2.11</v>
      </c>
      <c r="J42" s="35">
        <v>5697</v>
      </c>
      <c r="K42" s="34">
        <v>1.49</v>
      </c>
      <c r="L42" s="1">
        <v>4023</v>
      </c>
      <c r="M42" s="35">
        <v>1.37</v>
      </c>
      <c r="N42" s="76">
        <v>1.99</v>
      </c>
      <c r="O42" s="1">
        <v>5373</v>
      </c>
      <c r="P42" s="1">
        <v>1.45</v>
      </c>
      <c r="Q42" s="1">
        <v>3915</v>
      </c>
      <c r="R42" s="40">
        <v>3.74</v>
      </c>
      <c r="S42" s="41">
        <v>10107.64</v>
      </c>
      <c r="T42" s="34">
        <v>1.23</v>
      </c>
      <c r="U42" s="35">
        <v>3321</v>
      </c>
      <c r="V42" s="45">
        <v>1.18</v>
      </c>
      <c r="W42" s="46">
        <v>3186</v>
      </c>
      <c r="X42" s="34">
        <v>1.56</v>
      </c>
      <c r="Y42" s="35">
        <v>4212</v>
      </c>
    </row>
    <row r="43" spans="1:32" ht="28.2" thickBot="1" x14ac:dyDescent="0.35">
      <c r="A43" s="19">
        <v>14</v>
      </c>
      <c r="B43" s="20" t="s">
        <v>21</v>
      </c>
      <c r="C43" s="20" t="s">
        <v>13</v>
      </c>
      <c r="D43" s="31">
        <v>20000</v>
      </c>
      <c r="E43" s="32">
        <v>1.8</v>
      </c>
      <c r="F43" s="33">
        <v>36000</v>
      </c>
      <c r="G43" s="36" t="s">
        <v>43</v>
      </c>
      <c r="H43" s="37" t="s">
        <v>43</v>
      </c>
      <c r="I43" s="34">
        <v>2.11</v>
      </c>
      <c r="J43" s="35">
        <v>42200</v>
      </c>
      <c r="K43" s="34">
        <v>1.49</v>
      </c>
      <c r="L43" s="1">
        <v>29800</v>
      </c>
      <c r="M43" s="35">
        <v>1.37</v>
      </c>
      <c r="N43" s="76">
        <v>1.99</v>
      </c>
      <c r="O43" s="1">
        <v>39800</v>
      </c>
      <c r="P43" s="1">
        <v>1.45</v>
      </c>
      <c r="Q43" s="1">
        <v>29000</v>
      </c>
      <c r="R43" s="40">
        <v>3.74</v>
      </c>
      <c r="S43" s="41">
        <v>74871.429999999993</v>
      </c>
      <c r="T43" s="34">
        <v>1.23</v>
      </c>
      <c r="U43" s="35">
        <v>24600</v>
      </c>
      <c r="V43" s="45">
        <v>1.1599999999999999</v>
      </c>
      <c r="W43" s="46">
        <v>23200</v>
      </c>
      <c r="X43" s="34">
        <v>1.56</v>
      </c>
      <c r="Y43" s="35">
        <v>31200</v>
      </c>
    </row>
    <row r="44" spans="1:32" ht="28.2" thickBot="1" x14ac:dyDescent="0.35">
      <c r="A44" s="19">
        <v>15</v>
      </c>
      <c r="B44" s="22" t="s">
        <v>22</v>
      </c>
      <c r="C44" s="20" t="s">
        <v>13</v>
      </c>
      <c r="D44" s="31">
        <v>67500</v>
      </c>
      <c r="E44" s="32">
        <v>2.04</v>
      </c>
      <c r="F44" s="33">
        <v>137700</v>
      </c>
      <c r="G44" s="36" t="s">
        <v>43</v>
      </c>
      <c r="H44" s="37" t="s">
        <v>43</v>
      </c>
      <c r="I44" s="34">
        <v>2.36</v>
      </c>
      <c r="J44" s="35">
        <v>159300</v>
      </c>
      <c r="K44" s="34">
        <v>1.58</v>
      </c>
      <c r="L44" s="1">
        <v>106650</v>
      </c>
      <c r="M44" s="35">
        <v>1.3</v>
      </c>
      <c r="N44" s="76">
        <v>2.79</v>
      </c>
      <c r="O44" s="1">
        <v>188325</v>
      </c>
      <c r="P44" s="1">
        <v>1.53</v>
      </c>
      <c r="Q44" s="1">
        <v>103275</v>
      </c>
      <c r="R44" s="40">
        <v>3.74</v>
      </c>
      <c r="S44" s="41">
        <v>252691.07</v>
      </c>
      <c r="T44" s="34">
        <v>1.33</v>
      </c>
      <c r="U44" s="35">
        <v>89775</v>
      </c>
      <c r="V44" s="45">
        <v>1.3</v>
      </c>
      <c r="W44" s="46">
        <v>87750</v>
      </c>
      <c r="X44" s="34">
        <v>1.74</v>
      </c>
      <c r="Y44" s="35">
        <v>117450</v>
      </c>
    </row>
    <row r="45" spans="1:32" ht="28.2" thickBot="1" x14ac:dyDescent="0.35">
      <c r="A45" s="19">
        <v>16</v>
      </c>
      <c r="B45" s="22" t="s">
        <v>23</v>
      </c>
      <c r="C45" s="20" t="s">
        <v>13</v>
      </c>
      <c r="D45" s="31">
        <v>42000</v>
      </c>
      <c r="E45" s="32">
        <v>2.02</v>
      </c>
      <c r="F45" s="33">
        <v>84840</v>
      </c>
      <c r="G45" s="36" t="s">
        <v>43</v>
      </c>
      <c r="H45" s="37" t="s">
        <v>43</v>
      </c>
      <c r="I45" s="34">
        <v>2.36</v>
      </c>
      <c r="J45" s="35">
        <v>99120</v>
      </c>
      <c r="K45" s="34">
        <v>1.58</v>
      </c>
      <c r="L45" s="1">
        <v>66360</v>
      </c>
      <c r="M45" s="35">
        <v>1.45</v>
      </c>
      <c r="N45" s="76">
        <v>2.79</v>
      </c>
      <c r="O45" s="1">
        <v>117180</v>
      </c>
      <c r="P45" s="1">
        <v>1.53</v>
      </c>
      <c r="Q45" s="1">
        <v>64260</v>
      </c>
      <c r="R45" s="40">
        <v>3.74</v>
      </c>
      <c r="S45" s="41">
        <v>157230</v>
      </c>
      <c r="T45" s="34">
        <v>1.37</v>
      </c>
      <c r="U45" s="35">
        <v>57540</v>
      </c>
      <c r="V45" s="45">
        <v>1.3</v>
      </c>
      <c r="W45" s="46">
        <v>54600</v>
      </c>
      <c r="X45" s="34">
        <v>1.74</v>
      </c>
      <c r="Y45" s="35">
        <v>73080</v>
      </c>
    </row>
    <row r="46" spans="1:32" ht="28.2" thickBot="1" x14ac:dyDescent="0.35">
      <c r="A46" s="19">
        <v>17</v>
      </c>
      <c r="B46" s="22" t="s">
        <v>24</v>
      </c>
      <c r="C46" s="20" t="s">
        <v>13</v>
      </c>
      <c r="D46" s="31">
        <v>200000</v>
      </c>
      <c r="E46" s="32">
        <v>1.9</v>
      </c>
      <c r="F46" s="33">
        <v>380000</v>
      </c>
      <c r="G46" s="36" t="s">
        <v>43</v>
      </c>
      <c r="H46" s="37" t="s">
        <v>43</v>
      </c>
      <c r="I46" s="34">
        <v>2.36</v>
      </c>
      <c r="J46" s="35">
        <v>472000</v>
      </c>
      <c r="K46" s="34">
        <v>1.41</v>
      </c>
      <c r="L46" s="1">
        <v>282000</v>
      </c>
      <c r="M46" s="35">
        <v>1.29</v>
      </c>
      <c r="N46" s="76">
        <v>2.29</v>
      </c>
      <c r="O46" s="1">
        <v>458000</v>
      </c>
      <c r="P46" s="1">
        <v>1.37</v>
      </c>
      <c r="Q46" s="1">
        <v>274000</v>
      </c>
      <c r="R46" s="40">
        <v>4.07</v>
      </c>
      <c r="S46" s="41">
        <v>813314.29</v>
      </c>
      <c r="T46" s="34">
        <v>1.2</v>
      </c>
      <c r="U46" s="35">
        <v>240000</v>
      </c>
      <c r="V46" s="45">
        <v>1.1599999999999999</v>
      </c>
      <c r="W46" s="46">
        <v>232000</v>
      </c>
      <c r="X46" s="34">
        <v>1.55</v>
      </c>
      <c r="Y46" s="35">
        <v>310000</v>
      </c>
    </row>
    <row r="47" spans="1:32" ht="28.2" thickBot="1" x14ac:dyDescent="0.35">
      <c r="A47" s="19">
        <v>18</v>
      </c>
      <c r="B47" s="22" t="s">
        <v>25</v>
      </c>
      <c r="C47" s="20" t="s">
        <v>13</v>
      </c>
      <c r="D47" s="31">
        <v>1000</v>
      </c>
      <c r="E47" s="32">
        <v>2.0299999999999998</v>
      </c>
      <c r="F47" s="33">
        <v>2030</v>
      </c>
      <c r="G47" s="36" t="s">
        <v>43</v>
      </c>
      <c r="H47" s="37" t="s">
        <v>43</v>
      </c>
      <c r="I47" s="34">
        <v>2.36</v>
      </c>
      <c r="J47" s="35">
        <v>2360</v>
      </c>
      <c r="K47" s="34">
        <v>1.58</v>
      </c>
      <c r="L47" s="1">
        <v>1580</v>
      </c>
      <c r="M47" s="35">
        <v>1.45</v>
      </c>
      <c r="N47" s="76">
        <v>2.79</v>
      </c>
      <c r="O47" s="1">
        <v>2790</v>
      </c>
      <c r="P47" s="1">
        <v>1.53</v>
      </c>
      <c r="Q47" s="1">
        <v>1530</v>
      </c>
      <c r="R47" s="40">
        <v>4.41</v>
      </c>
      <c r="S47" s="41">
        <v>4406.57</v>
      </c>
      <c r="T47" s="34">
        <v>1.37</v>
      </c>
      <c r="U47" s="35">
        <v>1370</v>
      </c>
      <c r="V47" s="45">
        <v>1.28</v>
      </c>
      <c r="W47" s="46">
        <v>1280</v>
      </c>
      <c r="X47" s="34">
        <v>1.74</v>
      </c>
      <c r="Y47" s="35">
        <v>1740</v>
      </c>
    </row>
    <row r="48" spans="1:32" ht="28.2" thickBot="1" x14ac:dyDescent="0.35">
      <c r="A48" s="19">
        <v>19</v>
      </c>
      <c r="B48" s="22" t="s">
        <v>26</v>
      </c>
      <c r="C48" s="20" t="s">
        <v>13</v>
      </c>
      <c r="D48" s="31">
        <v>22000</v>
      </c>
      <c r="E48" s="32">
        <v>2.0299999999999998</v>
      </c>
      <c r="F48" s="33">
        <v>44660</v>
      </c>
      <c r="G48" s="36" t="s">
        <v>43</v>
      </c>
      <c r="H48" s="37" t="s">
        <v>43</v>
      </c>
      <c r="I48" s="34">
        <v>2.36</v>
      </c>
      <c r="J48" s="35">
        <v>51920</v>
      </c>
      <c r="K48" s="34">
        <v>1.58</v>
      </c>
      <c r="L48" s="1">
        <v>34760</v>
      </c>
      <c r="M48" s="35">
        <v>1.45</v>
      </c>
      <c r="N48" s="76">
        <v>2.79</v>
      </c>
      <c r="O48" s="1">
        <v>61380</v>
      </c>
      <c r="P48" s="1">
        <v>1.53</v>
      </c>
      <c r="Q48" s="1">
        <v>33660</v>
      </c>
      <c r="R48" s="40">
        <v>4.41</v>
      </c>
      <c r="S48" s="41">
        <v>96944.57</v>
      </c>
      <c r="T48" s="34">
        <v>1.37</v>
      </c>
      <c r="U48" s="35">
        <v>30140</v>
      </c>
      <c r="V48" s="45">
        <v>1.28</v>
      </c>
      <c r="W48" s="46">
        <v>28160</v>
      </c>
      <c r="X48" s="34">
        <v>1.74</v>
      </c>
      <c r="Y48" s="35">
        <v>38280</v>
      </c>
    </row>
    <row r="49" spans="1:25" ht="28.2" thickBot="1" x14ac:dyDescent="0.35">
      <c r="A49" s="19">
        <v>20</v>
      </c>
      <c r="B49" s="20" t="s">
        <v>27</v>
      </c>
      <c r="C49" s="20" t="s">
        <v>13</v>
      </c>
      <c r="D49" s="31">
        <v>201000</v>
      </c>
      <c r="E49" s="32">
        <v>0.95</v>
      </c>
      <c r="F49" s="33">
        <v>190950</v>
      </c>
      <c r="G49" s="36" t="s">
        <v>43</v>
      </c>
      <c r="H49" s="37" t="s">
        <v>43</v>
      </c>
      <c r="I49" s="34">
        <v>2.0099999999999998</v>
      </c>
      <c r="J49" s="35">
        <v>404010</v>
      </c>
      <c r="K49" s="34">
        <v>1.27</v>
      </c>
      <c r="L49" s="1">
        <v>255270</v>
      </c>
      <c r="M49" s="35">
        <v>1.17</v>
      </c>
      <c r="N49" s="76">
        <v>2.1800000000000002</v>
      </c>
      <c r="O49" s="1">
        <v>438180</v>
      </c>
      <c r="P49" s="1">
        <v>1.23</v>
      </c>
      <c r="Q49" s="1">
        <v>247230</v>
      </c>
      <c r="R49" s="40">
        <v>2.66</v>
      </c>
      <c r="S49" s="37">
        <v>533769.86</v>
      </c>
      <c r="T49" s="34">
        <v>1.04</v>
      </c>
      <c r="U49" s="35">
        <v>209040</v>
      </c>
      <c r="V49" s="45">
        <v>1</v>
      </c>
      <c r="W49" s="46">
        <v>201000</v>
      </c>
      <c r="X49" s="34">
        <v>1.22</v>
      </c>
      <c r="Y49" s="35">
        <v>245220</v>
      </c>
    </row>
    <row r="50" spans="1:25" ht="28.2" thickBot="1" x14ac:dyDescent="0.35">
      <c r="A50" s="19">
        <v>21</v>
      </c>
      <c r="B50" s="20" t="s">
        <v>28</v>
      </c>
      <c r="C50" s="20" t="s">
        <v>29</v>
      </c>
      <c r="D50" s="31">
        <v>581951</v>
      </c>
      <c r="E50" s="32">
        <v>0.76</v>
      </c>
      <c r="F50" s="33">
        <v>442282.76</v>
      </c>
      <c r="G50" s="36" t="s">
        <v>43</v>
      </c>
      <c r="H50" s="37" t="s">
        <v>43</v>
      </c>
      <c r="I50" s="34">
        <v>1.49</v>
      </c>
      <c r="J50" s="35">
        <v>867106.99</v>
      </c>
      <c r="K50" s="42">
        <v>0.62</v>
      </c>
      <c r="L50" s="79">
        <v>360809.62</v>
      </c>
      <c r="M50" s="35">
        <v>0.56000000000000005</v>
      </c>
      <c r="N50" s="76">
        <v>0.63</v>
      </c>
      <c r="O50" s="1">
        <v>366629.18</v>
      </c>
      <c r="P50" s="1">
        <v>0.6</v>
      </c>
      <c r="Q50" s="1">
        <v>349170.6</v>
      </c>
      <c r="R50" s="40">
        <v>2.5</v>
      </c>
      <c r="S50" s="41">
        <v>1454877.5</v>
      </c>
      <c r="T50" s="34">
        <v>0.65</v>
      </c>
      <c r="U50" s="35">
        <v>378268.15</v>
      </c>
      <c r="V50" s="15">
        <v>0.63</v>
      </c>
      <c r="W50" s="14">
        <v>366629.13</v>
      </c>
      <c r="X50" s="34">
        <v>0.68</v>
      </c>
      <c r="Y50" s="35">
        <v>395726.68</v>
      </c>
    </row>
    <row r="51" spans="1:25" ht="28.2" thickBot="1" x14ac:dyDescent="0.35">
      <c r="A51" s="19">
        <v>22</v>
      </c>
      <c r="B51" s="20" t="s">
        <v>41</v>
      </c>
      <c r="C51" s="20" t="s">
        <v>29</v>
      </c>
      <c r="D51" s="31">
        <v>303900</v>
      </c>
      <c r="E51" s="32">
        <v>0.71</v>
      </c>
      <c r="F51" s="33">
        <v>215769</v>
      </c>
      <c r="G51" s="36" t="s">
        <v>43</v>
      </c>
      <c r="H51" s="37" t="s">
        <v>43</v>
      </c>
      <c r="I51" s="34">
        <v>1.64</v>
      </c>
      <c r="J51" s="35">
        <v>498396</v>
      </c>
      <c r="K51" s="34">
        <v>0.69</v>
      </c>
      <c r="L51" s="1">
        <v>209691</v>
      </c>
      <c r="M51" s="35">
        <v>0.63</v>
      </c>
      <c r="N51" s="76">
        <v>0.62</v>
      </c>
      <c r="O51" s="1">
        <v>188418</v>
      </c>
      <c r="P51" s="1">
        <v>0.62</v>
      </c>
      <c r="Q51" s="1">
        <v>188418</v>
      </c>
      <c r="R51" s="40">
        <v>3.42</v>
      </c>
      <c r="S51" s="41">
        <v>1038469.71</v>
      </c>
      <c r="T51" s="34">
        <v>0.63</v>
      </c>
      <c r="U51" s="35">
        <v>191457</v>
      </c>
      <c r="V51" s="45">
        <v>0.6</v>
      </c>
      <c r="W51" s="46">
        <v>182340</v>
      </c>
      <c r="X51" s="34">
        <v>0.66</v>
      </c>
      <c r="Y51" s="35">
        <v>200574</v>
      </c>
    </row>
    <row r="52" spans="1:25" x14ac:dyDescent="0.3">
      <c r="A52" s="61" t="s">
        <v>45</v>
      </c>
      <c r="B52" s="62"/>
      <c r="C52" s="62"/>
      <c r="D52" s="63"/>
      <c r="E52" s="57">
        <f>SUM(F30:F51)</f>
        <v>2473591.7599999998</v>
      </c>
      <c r="F52" s="58"/>
      <c r="G52" s="57">
        <f>SUM(H30:H51)</f>
        <v>162300</v>
      </c>
      <c r="H52" s="58"/>
      <c r="I52" s="57">
        <f>SUM(J30:J51)</f>
        <v>7330139.9900000002</v>
      </c>
      <c r="J52" s="58"/>
      <c r="K52" s="57">
        <f>SUM(L30:L51)</f>
        <v>4655680.42</v>
      </c>
      <c r="L52" s="58"/>
      <c r="M52" s="71"/>
      <c r="N52" s="52">
        <f>SUM(O30:O51)</f>
        <v>4495950.18</v>
      </c>
      <c r="O52" s="53"/>
      <c r="P52" s="57">
        <f>SUM(Q30:Q51)</f>
        <v>5161045.2799999993</v>
      </c>
      <c r="Q52" s="58"/>
      <c r="R52" s="57">
        <f>SUM(S30:S51)</f>
        <v>10028841.350000001</v>
      </c>
      <c r="S52" s="58"/>
      <c r="T52" s="57">
        <f>SUM(U30:U51)</f>
        <v>3952881.15</v>
      </c>
      <c r="U52" s="58"/>
      <c r="V52" s="59">
        <f>SUM(W30:W51)</f>
        <v>3695195.13</v>
      </c>
      <c r="W52" s="60"/>
      <c r="X52" s="57">
        <f>SUM(Y30:Y51)</f>
        <v>4894757.68</v>
      </c>
      <c r="Y52" s="58"/>
    </row>
    <row r="53" spans="1:25" x14ac:dyDescent="0.3">
      <c r="A53" s="64" t="s">
        <v>46</v>
      </c>
      <c r="B53" s="64"/>
      <c r="C53" s="64"/>
      <c r="D53" s="64"/>
      <c r="E53" s="67"/>
      <c r="F53" s="68"/>
      <c r="G53" s="67"/>
      <c r="H53" s="68"/>
      <c r="I53" s="67"/>
      <c r="J53" s="68"/>
      <c r="K53" s="65">
        <f>SUM(L38,L50)</f>
        <v>422609.62</v>
      </c>
      <c r="L53" s="66"/>
      <c r="M53" s="72"/>
      <c r="N53" s="67"/>
      <c r="O53" s="68"/>
      <c r="P53" s="67"/>
      <c r="Q53" s="68"/>
      <c r="R53" s="67"/>
      <c r="S53" s="68"/>
      <c r="T53" s="67"/>
      <c r="U53" s="68"/>
      <c r="V53" s="69">
        <f>SUM(W30:W37,W39:W49,W51)</f>
        <v>3240966</v>
      </c>
      <c r="W53" s="70"/>
      <c r="X53" s="67"/>
      <c r="Y53" s="68"/>
    </row>
  </sheetData>
  <mergeCells count="42">
    <mergeCell ref="N53:O53"/>
    <mergeCell ref="P53:Q53"/>
    <mergeCell ref="R53:S53"/>
    <mergeCell ref="T53:U53"/>
    <mergeCell ref="X53:Y53"/>
    <mergeCell ref="V53:W53"/>
    <mergeCell ref="A52:D52"/>
    <mergeCell ref="A53:D53"/>
    <mergeCell ref="K53:L53"/>
    <mergeCell ref="E53:F53"/>
    <mergeCell ref="G53:H53"/>
    <mergeCell ref="I53:J53"/>
    <mergeCell ref="E52:F52"/>
    <mergeCell ref="G52:H52"/>
    <mergeCell ref="I52:J52"/>
    <mergeCell ref="K52:L52"/>
    <mergeCell ref="P52:Q52"/>
    <mergeCell ref="R52:S52"/>
    <mergeCell ref="T52:U52"/>
    <mergeCell ref="V52:W52"/>
    <mergeCell ref="X52:Y52"/>
    <mergeCell ref="N52:O52"/>
    <mergeCell ref="X2:Y2"/>
    <mergeCell ref="E2:F2"/>
    <mergeCell ref="G2:H2"/>
    <mergeCell ref="I2:J2"/>
    <mergeCell ref="K2:L2"/>
    <mergeCell ref="N2:O2"/>
    <mergeCell ref="P2:Q2"/>
    <mergeCell ref="T2:U2"/>
    <mergeCell ref="R2:S2"/>
    <mergeCell ref="V2:W2"/>
    <mergeCell ref="R29:S29"/>
    <mergeCell ref="T29:U29"/>
    <mergeCell ref="V29:W29"/>
    <mergeCell ref="X29:Y29"/>
    <mergeCell ref="E29:F29"/>
    <mergeCell ref="G29:H29"/>
    <mergeCell ref="I29:J29"/>
    <mergeCell ref="K29:L29"/>
    <mergeCell ref="N29:O29"/>
    <mergeCell ref="P29:Q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Moore, Marta (MDOC)</dc:creator>
  <cp:lastModifiedBy>Moore, Marta (MDOC)</cp:lastModifiedBy>
  <dcterms:created xsi:type="dcterms:W3CDTF">2026-05-26T20:01:27Z</dcterms:created>
  <dcterms:modified xsi:type="dcterms:W3CDTF">2026-06-09T14:52:25Z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a2fed65-62e7-46ea-af74-187e0c17143a_Enabled">
    <vt:lpwstr>true</vt:lpwstr>
  </property>
  <property fmtid="{D5CDD505-2E9C-101B-9397-08002B2CF9AE}" pid="3" name="MSIP_Label_3a2fed65-62e7-46ea-af74-187e0c17143a_SetDate">
    <vt:lpwstr>2026-05-26T20:22:22Z</vt:lpwstr>
  </property>
  <property fmtid="{D5CDD505-2E9C-101B-9397-08002B2CF9AE}" pid="4" name="MSIP_Label_3a2fed65-62e7-46ea-af74-187e0c17143a_Method">
    <vt:lpwstr>Privileged</vt:lpwstr>
  </property>
  <property fmtid="{D5CDD505-2E9C-101B-9397-08002B2CF9AE}" pid="5" name="MSIP_Label_3a2fed65-62e7-46ea-af74-187e0c17143a_Name">
    <vt:lpwstr>3a2fed65-62e7-46ea-af74-187e0c17143a</vt:lpwstr>
  </property>
  <property fmtid="{D5CDD505-2E9C-101B-9397-08002B2CF9AE}" pid="6" name="MSIP_Label_3a2fed65-62e7-46ea-af74-187e0c17143a_SiteId">
    <vt:lpwstr>d5fb7087-3777-42ad-966a-892ef47225d1</vt:lpwstr>
  </property>
  <property fmtid="{D5CDD505-2E9C-101B-9397-08002B2CF9AE}" pid="7" name="MSIP_Label_3a2fed65-62e7-46ea-af74-187e0c17143a_ActionId">
    <vt:lpwstr>2c00b4de-fd66-4510-b6ca-3b2cd41a6a4a</vt:lpwstr>
  </property>
  <property fmtid="{D5CDD505-2E9C-101B-9397-08002B2CF9AE}" pid="8" name="MSIP_Label_3a2fed65-62e7-46ea-af74-187e0c17143a_ContentBits">
    <vt:lpwstr>0</vt:lpwstr>
  </property>
  <property fmtid="{D5CDD505-2E9C-101B-9397-08002B2CF9AE}" pid="9" name="MSIP_Label_3a2fed65-62e7-46ea-af74-187e0c17143a_Tag">
    <vt:lpwstr>10, 0, 1, 1</vt:lpwstr>
  </property>
</Properties>
</file>